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riza\Downloads\"/>
    </mc:Choice>
  </mc:AlternateContent>
  <bookViews>
    <workbookView xWindow="-105" yWindow="-105" windowWidth="15630" windowHeight="6915" tabRatio="916" activeTab="6"/>
  </bookViews>
  <sheets>
    <sheet name="CPS" sheetId="2" r:id="rId1"/>
    <sheet name="Fotos CPS" sheetId="6" r:id="rId2"/>
    <sheet name="Presupuesto CPS" sheetId="5" r:id="rId3"/>
    <sheet name="Recreación" sheetId="14" r:id="rId4"/>
    <sheet name="Fotos RECREACIÓN" sheetId="12" r:id="rId5"/>
    <sheet name="Deporte Formativo" sheetId="10" r:id="rId6"/>
    <sheet name="Actividad Física " sheetId="11" r:id="rId7"/>
    <sheet name="Categorías MUNICIPIOS" sheetId="7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7" hidden="1">'Categorías MUNICIPIOS'!$A$1:$E$126</definedName>
    <definedName name="_xlnm.Print_Area" localSheetId="6">'Actividad Física '!$A$1:$I$51</definedName>
    <definedName name="_xlnm.Print_Area" localSheetId="0">CPS!$A$1:$I$50</definedName>
    <definedName name="_xlnm.Print_Area" localSheetId="5">'Deporte Formativo'!$A$1:$I$55</definedName>
    <definedName name="_xlnm.Print_Area" localSheetId="3">Recreación!$A$1:$I$42</definedName>
    <definedName name="MUNICIPIOS">'[1]MATRIZ BASE (3)'!$J$3:$J$127</definedName>
    <definedName name="MUNICIPIOS1">[2]MUNICIPIOS!$A$1:$A$126</definedName>
    <definedName name="PROYECTOS">[3]Hoja7!$E$2:$E$19</definedName>
    <definedName name="PROYECTOS1">'[4]PROYECTOS 2012 - 2015'!$E$2:$E$19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2" i="7"/>
  <c r="B13" i="10"/>
  <c r="B48" i="10"/>
  <c r="B35" i="14"/>
  <c r="F28" i="14"/>
  <c r="B5" i="14"/>
  <c r="B5" i="2"/>
  <c r="B41" i="2" s="1"/>
  <c r="B43" i="2" s="1"/>
  <c r="F28" i="2"/>
  <c r="A34" i="14" l="1"/>
  <c r="B44" i="11" l="1"/>
  <c r="A43" i="11"/>
  <c r="A47" i="10" l="1"/>
  <c r="E60" i="5" l="1"/>
  <c r="B34" i="2" s="1"/>
</calcChain>
</file>

<file path=xl/sharedStrings.xml><?xml version="1.0" encoding="utf-8"?>
<sst xmlns="http://schemas.openxmlformats.org/spreadsheetml/2006/main" count="461" uniqueCount="240">
  <si>
    <t xml:space="preserve">523311 Escenarios Deportivos Intervenidos con Acciones de Apropiación </t>
  </si>
  <si>
    <t>523411 Metros Cuadrados de Infraestructura deportiva construidos en el Departamento</t>
  </si>
  <si>
    <t>523412 Metros cuadrados de infraestructura deportiva y recreativa existentes intervenidos con mantenimiento, remodelación, y apropiación de departamento</t>
  </si>
  <si>
    <t>Por favor seleccione un indicador</t>
  </si>
  <si>
    <t>1. Datos Generales</t>
  </si>
  <si>
    <t>Municipio:</t>
  </si>
  <si>
    <t>Fecha de diligenciamiento</t>
  </si>
  <si>
    <t>Entidad proponente:</t>
  </si>
  <si>
    <t>Responsable de la entidad:</t>
  </si>
  <si>
    <t>Cargo:</t>
  </si>
  <si>
    <t>E mail:</t>
  </si>
  <si>
    <t>Teléfono:</t>
  </si>
  <si>
    <t>Responsable del diligenciamiento de la información:</t>
  </si>
  <si>
    <t>2. Datos del Proyecto</t>
  </si>
  <si>
    <t>Nombre del proyecto:</t>
  </si>
  <si>
    <t>Total</t>
  </si>
  <si>
    <t>Total Población</t>
  </si>
  <si>
    <t>Género</t>
  </si>
  <si>
    <t>Masculino</t>
  </si>
  <si>
    <t>Femenino</t>
  </si>
  <si>
    <t>Urbana (Dirección de la ubicación del escenario)</t>
  </si>
  <si>
    <t>Rural (nombre de la vereda)</t>
  </si>
  <si>
    <t>M2 que mide el escenario</t>
  </si>
  <si>
    <t>Área a intervenir (M2)</t>
  </si>
  <si>
    <t>Fotos</t>
  </si>
  <si>
    <t xml:space="preserve">Objetivo del proyecto: </t>
  </si>
  <si>
    <t>Diagnóstico- Situación actual:</t>
  </si>
  <si>
    <t>Presupuesto Cofinanciación Municipio:</t>
  </si>
  <si>
    <t>Cofinancian el proyecto:</t>
  </si>
  <si>
    <t>Entidades</t>
  </si>
  <si>
    <t>INDEPORTES ANTIOQUIA</t>
  </si>
  <si>
    <t>TOTAL</t>
  </si>
  <si>
    <t>Beneficios del proyecto</t>
  </si>
  <si>
    <t>PARQUE ACTIVO SALUDABLE</t>
  </si>
  <si>
    <t>CENTRO SE PROMOCIÓN</t>
  </si>
  <si>
    <t>KIT DE ACTIVIDAD FISICA FITNESS</t>
  </si>
  <si>
    <t>KIT DE ACTIVIDAD FÍSICA PARA LA NIÑEZ</t>
  </si>
  <si>
    <t>KIT DE ADULTO MAYOR</t>
  </si>
  <si>
    <t>MUNICIPIOS</t>
  </si>
  <si>
    <t>SUBREGIÓN</t>
  </si>
  <si>
    <t>ABEJORRAL</t>
  </si>
  <si>
    <t>Oriente</t>
  </si>
  <si>
    <t>Occidente</t>
  </si>
  <si>
    <t>Suroeste</t>
  </si>
  <si>
    <t>AMALFI</t>
  </si>
  <si>
    <t>Nordeste</t>
  </si>
  <si>
    <t>ANDES</t>
  </si>
  <si>
    <t>ANGOSTURA</t>
  </si>
  <si>
    <t>Norte</t>
  </si>
  <si>
    <t>Uraba</t>
  </si>
  <si>
    <t>ARBOLETES</t>
  </si>
  <si>
    <t>ARGELIA</t>
  </si>
  <si>
    <t>ARMENIA</t>
  </si>
  <si>
    <t>BARBOSA</t>
  </si>
  <si>
    <t>Valle de aburra</t>
  </si>
  <si>
    <t>BELLO</t>
  </si>
  <si>
    <t>BELMIRA</t>
  </si>
  <si>
    <t>BETANIA</t>
  </si>
  <si>
    <t>BETULIA</t>
  </si>
  <si>
    <t>BRICEÑO</t>
  </si>
  <si>
    <t>CACERES</t>
  </si>
  <si>
    <t>Bajo cauca</t>
  </si>
  <si>
    <t>CAICEDO</t>
  </si>
  <si>
    <t>CALDAS</t>
  </si>
  <si>
    <t>CAMPAMENTO</t>
  </si>
  <si>
    <t>CAÑASGORDAS</t>
  </si>
  <si>
    <t>Magdalena medio</t>
  </si>
  <si>
    <t>CARAMANTA</t>
  </si>
  <si>
    <t>CAREPA</t>
  </si>
  <si>
    <t>CAUCASIA</t>
  </si>
  <si>
    <t>CISNEROS</t>
  </si>
  <si>
    <t>CONCORDIA</t>
  </si>
  <si>
    <t>COPACABANA</t>
  </si>
  <si>
    <t>DABEIBA</t>
  </si>
  <si>
    <t>DON MATIAS</t>
  </si>
  <si>
    <t>EL BAGRE</t>
  </si>
  <si>
    <t>EL CARMEN DE VIBORAL</t>
  </si>
  <si>
    <t>EL PEÑOL</t>
  </si>
  <si>
    <t>EL RETIRO</t>
  </si>
  <si>
    <t>EL SANTUARIO</t>
  </si>
  <si>
    <t>ENTRERRIOS</t>
  </si>
  <si>
    <t>ENVIGADO</t>
  </si>
  <si>
    <t>FREDONIA</t>
  </si>
  <si>
    <t>FRONTINO</t>
  </si>
  <si>
    <t>GIRALDO</t>
  </si>
  <si>
    <t>GIRARDOTA</t>
  </si>
  <si>
    <t>GRANADA</t>
  </si>
  <si>
    <t>GUADALUPE</t>
  </si>
  <si>
    <t>GUARNE</t>
  </si>
  <si>
    <t>HELICONIA</t>
  </si>
  <si>
    <t>HISPANIA</t>
  </si>
  <si>
    <t>ITUANGO</t>
  </si>
  <si>
    <t>LA CEJA</t>
  </si>
  <si>
    <t>LA ESTRELLA</t>
  </si>
  <si>
    <t>LA PINTADA</t>
  </si>
  <si>
    <t>LIBORINA</t>
  </si>
  <si>
    <t>MACEO</t>
  </si>
  <si>
    <t>MARINILLA</t>
  </si>
  <si>
    <t>MEDELLIN</t>
  </si>
  <si>
    <t>MONTEBELLO</t>
  </si>
  <si>
    <t>NARIÑO</t>
  </si>
  <si>
    <t>OLAYA</t>
  </si>
  <si>
    <t>PEQUE</t>
  </si>
  <si>
    <t>PUEBLORRICO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</si>
  <si>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</si>
  <si>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</si>
  <si>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</si>
  <si>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</si>
  <si>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</si>
  <si>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</si>
  <si>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</si>
  <si>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CARLOS</t>
  </si>
  <si>
    <t>SAN FRANCISCO</t>
  </si>
  <si>
    <t>SAN JOSE DE LA MONTAÑA</t>
  </si>
  <si>
    <t>SAN LUIS</t>
  </si>
  <si>
    <t>SAN RAFAEL</t>
  </si>
  <si>
    <t>SAN ROQUE</t>
  </si>
  <si>
    <t>SAN VICENTE</t>
  </si>
  <si>
    <t>SANTA FE DE ANTIOQUIA</t>
  </si>
  <si>
    <t>SANTA ROSA DE OSOS</t>
  </si>
  <si>
    <t>SANTO DOMINGO</t>
  </si>
  <si>
    <t>SEGOVIA</t>
  </si>
  <si>
    <t>TARSO</t>
  </si>
  <si>
    <t>TOLEDO</t>
  </si>
  <si>
    <t>TURBO</t>
  </si>
  <si>
    <t>URAMITA</t>
  </si>
  <si>
    <t>URRAO</t>
  </si>
  <si>
    <t>VALDIVIA</t>
  </si>
  <si>
    <t>VENECIA</t>
  </si>
  <si>
    <t>VIGIA DEL FUERTE</t>
  </si>
  <si>
    <t>YARUMAL</t>
  </si>
  <si>
    <t>ZARAGOZA</t>
  </si>
  <si>
    <t>Presupuesto detallado con especificaciones técnicas (ingrese las filas que considere necesario). [Cifras en pesos]</t>
  </si>
  <si>
    <t>Componente/ Actividad</t>
  </si>
  <si>
    <t>Unidad de medida</t>
  </si>
  <si>
    <t>Cantidad</t>
  </si>
  <si>
    <t>Costo unitario</t>
  </si>
  <si>
    <t>Costo total</t>
  </si>
  <si>
    <t>Foto 1. Panorámica del Escenario</t>
  </si>
  <si>
    <t>Foto 2. Frontal Área a intervenir</t>
  </si>
  <si>
    <t>Foto 3. Lateral área a intervenir</t>
  </si>
  <si>
    <t>Foto 4. Área a intervenir</t>
  </si>
  <si>
    <t>CATEGORIA DEL MPIO</t>
  </si>
  <si>
    <t>ABRIAQUI</t>
  </si>
  <si>
    <t>ALEJANDRIA</t>
  </si>
  <si>
    <t>AMAGA</t>
  </si>
  <si>
    <t>ANGELOPOLIS</t>
  </si>
  <si>
    <t>ANORI</t>
  </si>
  <si>
    <t>ANZA</t>
  </si>
  <si>
    <t>APARTADO</t>
  </si>
  <si>
    <t>BURITICA</t>
  </si>
  <si>
    <t>CARACOLI</t>
  </si>
  <si>
    <t>CHIGORODO</t>
  </si>
  <si>
    <t>CIUDAD BOLIVAR</t>
  </si>
  <si>
    <t>COCORNA</t>
  </si>
  <si>
    <t>CONCEPCION</t>
  </si>
  <si>
    <t>EBEJICO</t>
  </si>
  <si>
    <t>GOMEZ PLATA</t>
  </si>
  <si>
    <t>GUATAPE</t>
  </si>
  <si>
    <t>ITAGUI</t>
  </si>
  <si>
    <t>JARDIN</t>
  </si>
  <si>
    <t>JERICO</t>
  </si>
  <si>
    <t>LA UNION</t>
  </si>
  <si>
    <t>ESP</t>
  </si>
  <si>
    <t>MURINDO</t>
  </si>
  <si>
    <t>MUTATA</t>
  </si>
  <si>
    <t>NECHI</t>
  </si>
  <si>
    <t>NECOCLI</t>
  </si>
  <si>
    <t>PUERTO BERRIO</t>
  </si>
  <si>
    <t>SAN ANDRES</t>
  </si>
  <si>
    <t>SAN JERONIMO</t>
  </si>
  <si>
    <t>SAN JUAN DE URABA</t>
  </si>
  <si>
    <t>SAN PEDRO</t>
  </si>
  <si>
    <t>SAN PEDRO DE URABA</t>
  </si>
  <si>
    <t>SANTA BARBARA</t>
  </si>
  <si>
    <t>SONSON</t>
  </si>
  <si>
    <t>SOPETRAN</t>
  </si>
  <si>
    <t>TAMESIS</t>
  </si>
  <si>
    <t>TARAZA</t>
  </si>
  <si>
    <t>TITIRIBI</t>
  </si>
  <si>
    <t>VALPARAISO</t>
  </si>
  <si>
    <t>VEGACHI</t>
  </si>
  <si>
    <t>YALI</t>
  </si>
  <si>
    <t>YOLOMBO</t>
  </si>
  <si>
    <t>YONDO</t>
  </si>
  <si>
    <t xml:space="preserve">Espacio específico del escenario a Intervenir </t>
  </si>
  <si>
    <t>Ancho (metros)</t>
  </si>
  <si>
    <t>MUNICIPIO  (RECURSO UTILIZADO PARA LA COMPRA DE IMPLEMENTOS CARDIOVASCULARES)</t>
  </si>
  <si>
    <t xml:space="preserve">Objetivo del proyecto </t>
  </si>
  <si>
    <t>Diligencie la siguiente información sobre Centro de Promoción de la Salud a cofinanciar:</t>
  </si>
  <si>
    <t xml:space="preserve">FORMATO SOLICITUD COFINANCIACIÓN CENTRO DE PROMOCIÓN DE LA SALUD </t>
  </si>
  <si>
    <t xml:space="preserve">Población objetivo a impactar  (diligenciar en cantidad) </t>
  </si>
  <si>
    <t xml:space="preserve">Edades
Fases del Desarrollo Motriz </t>
  </si>
  <si>
    <t>2 a 5 años 
(Enriquecimiento Motriz)</t>
  </si>
  <si>
    <t>6 a 8 años
(Iniciación)</t>
  </si>
  <si>
    <t>9 a 11 años
(Formación)</t>
  </si>
  <si>
    <t>12 a 14 años
(Especialización)</t>
  </si>
  <si>
    <t>Nombre:</t>
  </si>
  <si>
    <t xml:space="preserve">Objeto del contrato:  </t>
  </si>
  <si>
    <t>MUNICIPIO  (Valor del contrato del monitor de deporte formativo)</t>
  </si>
  <si>
    <t xml:space="preserve">FORMATO SOLICITUD COFINANCIACIÓN DE IMPLEMENTACIÓN DE DEPORTE FORMATIVO </t>
  </si>
  <si>
    <t xml:space="preserve">FORMATO SOLICITUD COFINANCIACIÓN IMPLEMENTACIÓN DE RECREACIÓN  </t>
  </si>
  <si>
    <t>Duración del contrato (meses):</t>
  </si>
  <si>
    <t>Objeto contractual:</t>
  </si>
  <si>
    <t>Diligencie la siguiente información sobre el entorno Recreativo:</t>
  </si>
  <si>
    <t>4. Presupuesto Cofinanciación Municipio:</t>
  </si>
  <si>
    <t xml:space="preserve">4. Presupuesto de la Cofinanciación del proyecto: </t>
  </si>
  <si>
    <t xml:space="preserve">4. El centro de promoción de la salud se encuentra disponible a la comunidad </t>
  </si>
  <si>
    <t xml:space="preserve">Duración de la atención </t>
  </si>
  <si>
    <t xml:space="preserve">Nombre del monitor del Centro de promoción de la salud </t>
  </si>
  <si>
    <t xml:space="preserve">Se realiza cobro el uso del CPS </t>
  </si>
  <si>
    <t xml:space="preserve">Duración del contrato (en meses): </t>
  </si>
  <si>
    <t xml:space="preserve">Objeto Contractual: </t>
  </si>
  <si>
    <t>CAROLINA DEL PRINCIPE</t>
  </si>
  <si>
    <t>Largo (metros)</t>
  </si>
  <si>
    <t xml:space="preserve">FORMATO SOLICITUD COFINANCIACIÓN IMPLEMENTACIÓN DE ACTIVIDAD FÍSICA  </t>
  </si>
  <si>
    <t>3.  Datos del coordinador, líder o monitor de Actividad Física:</t>
  </si>
  <si>
    <t>Foto 2.</t>
  </si>
  <si>
    <t>Foto 1.</t>
  </si>
  <si>
    <t>Foto 3.</t>
  </si>
  <si>
    <t>Foto 4.</t>
  </si>
  <si>
    <t>Categoría:</t>
  </si>
  <si>
    <t xml:space="preserve">3.  Datos del coordinador, líder o monitor de Actividad Física: </t>
  </si>
  <si>
    <t xml:space="preserve">Porcentaje </t>
  </si>
  <si>
    <t>porcentaje MUNICIPIO</t>
  </si>
  <si>
    <t>F-AI-02</t>
  </si>
  <si>
    <t>Versión 1</t>
  </si>
  <si>
    <t>Aprobación: 15/03/2024</t>
  </si>
  <si>
    <t>3.  Datos del coordinador, líder o monitor de Recreación:</t>
  </si>
  <si>
    <t>3.  Datos del coordinador, líder o monitor de Deporte Formativo:</t>
  </si>
  <si>
    <t>opción</t>
  </si>
  <si>
    <t>Sí</t>
  </si>
  <si>
    <t>No</t>
  </si>
  <si>
    <t>desplegable</t>
  </si>
  <si>
    <t>Menos de 3 horas</t>
  </si>
  <si>
    <t>Entre 3 a 6 horas</t>
  </si>
  <si>
    <t>Entre 6 a 9 horas</t>
  </si>
  <si>
    <t>Más de 9 horas</t>
  </si>
  <si>
    <t>MUNICIPIO  (Valor del contrato del monitor de actividad física)</t>
  </si>
  <si>
    <t>MUNICIPIO  (Valor del contrato del monitor de Recreación)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</si>
</sst>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* #,##0_);_(* \(#,##0\);_(* &quot;-&quot;??_);_(@_)"/>
    <numFmt numFmtId="169" formatCode="_(&quot;$&quot;\ * #,##0_);_(&quot;$&quot;\ * \(#,##0\);_(&quot;$&quot;\ * &quot;-&quot;??_);_(@_)"/>
    <numFmt numFmtId="170" formatCode="_ * #,##0.00_ ;_ * \-#,##0.00_ ;_ * &quot;-&quot;??_ ;_ @_ "/>
    <numFmt numFmtId="171" formatCode="&quot;$&quot;#,##0"/>
  </numFmts>
  <fonts count="4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0" tint="-0.3499862666707357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6" borderId="9" applyNumberFormat="0" applyAlignment="0" applyProtection="0"/>
    <xf numFmtId="0" fontId="15" fillId="15" borderId="10" applyNumberForma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8" fillId="7" borderId="9" applyNumberFormat="0" applyAlignment="0" applyProtection="0"/>
    <xf numFmtId="0" fontId="19" fillId="18" borderId="0" applyNumberFormat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4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20" borderId="12" applyNumberFormat="0" applyFont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6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1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4" fillId="0" borderId="0"/>
    <xf numFmtId="41" fontId="4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94">
    <xf numFmtId="0" fontId="0" fillId="0" borderId="0" xfId="0"/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/>
    <xf numFmtId="168" fontId="0" fillId="3" borderId="0" xfId="0" applyNumberFormat="1" applyFill="1"/>
    <xf numFmtId="169" fontId="0" fillId="3" borderId="0" xfId="0" applyNumberFormat="1" applyFill="1"/>
    <xf numFmtId="0" fontId="1" fillId="3" borderId="0" xfId="0" applyFont="1" applyFill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4" fillId="0" borderId="0" xfId="101"/>
    <xf numFmtId="0" fontId="36" fillId="3" borderId="0" xfId="0" applyFont="1" applyFill="1"/>
    <xf numFmtId="169" fontId="2" fillId="3" borderId="1" xfId="0" applyNumberFormat="1" applyFont="1" applyFill="1" applyBorder="1" applyAlignment="1">
      <alignment vertical="center"/>
    </xf>
    <xf numFmtId="169" fontId="1" fillId="3" borderId="0" xfId="0" applyNumberFormat="1" applyFont="1" applyFill="1" applyAlignment="1">
      <alignment horizontal="left" vertical="center"/>
    </xf>
    <xf numFmtId="0" fontId="29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vertical="center" wrapText="1"/>
      <protection locked="0"/>
    </xf>
    <xf numFmtId="0" fontId="30" fillId="3" borderId="0" xfId="0" applyFont="1" applyFill="1" applyAlignment="1" applyProtection="1">
      <alignment wrapText="1"/>
      <protection locked="0"/>
    </xf>
    <xf numFmtId="0" fontId="31" fillId="3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34" fillId="3" borderId="0" xfId="0" applyFont="1" applyFill="1" applyAlignment="1" applyProtection="1">
      <alignment vertical="center" wrapText="1"/>
      <protection locked="0"/>
    </xf>
    <xf numFmtId="0" fontId="31" fillId="3" borderId="0" xfId="0" applyFont="1" applyFill="1" applyAlignment="1" applyProtection="1">
      <alignment wrapText="1"/>
      <protection locked="0"/>
    </xf>
    <xf numFmtId="0" fontId="30" fillId="2" borderId="3" xfId="0" applyFont="1" applyFill="1" applyBorder="1" applyAlignment="1" applyProtection="1">
      <alignment horizontal="center" wrapText="1"/>
      <protection locked="0"/>
    </xf>
    <xf numFmtId="14" fontId="30" fillId="2" borderId="3" xfId="0" applyNumberFormat="1" applyFont="1" applyFill="1" applyBorder="1" applyAlignment="1" applyProtection="1">
      <alignment horizontal="center" wrapText="1"/>
      <protection locked="0"/>
    </xf>
    <xf numFmtId="0" fontId="30" fillId="3" borderId="0" xfId="0" applyFont="1" applyFill="1" applyAlignment="1" applyProtection="1">
      <alignment horizontal="justify" vertical="center" wrapText="1"/>
      <protection locked="0"/>
    </xf>
    <xf numFmtId="0" fontId="2" fillId="3" borderId="0" xfId="0" applyFont="1" applyFill="1" applyAlignment="1" applyProtection="1">
      <alignment horizontal="justify" vertical="center" wrapText="1"/>
      <protection locked="0"/>
    </xf>
    <xf numFmtId="0" fontId="31" fillId="3" borderId="0" xfId="0" applyFont="1" applyFill="1" applyAlignment="1" applyProtection="1">
      <alignment horizontal="justify" vertical="center" wrapText="1"/>
      <protection locked="0"/>
    </xf>
    <xf numFmtId="0" fontId="1" fillId="3" borderId="0" xfId="0" applyFont="1" applyFill="1" applyAlignment="1" applyProtection="1">
      <alignment wrapText="1"/>
      <protection locked="0"/>
    </xf>
    <xf numFmtId="0" fontId="34" fillId="3" borderId="0" xfId="0" applyFont="1" applyFill="1" applyAlignment="1" applyProtection="1">
      <alignment wrapText="1"/>
      <protection locked="0"/>
    </xf>
    <xf numFmtId="0" fontId="10" fillId="3" borderId="0" xfId="0" applyFont="1" applyFill="1" applyAlignment="1" applyProtection="1">
      <alignment wrapText="1"/>
      <protection locked="0"/>
    </xf>
    <xf numFmtId="0" fontId="30" fillId="3" borderId="0" xfId="0" applyFont="1" applyFill="1" applyAlignment="1" applyProtection="1">
      <alignment vertical="center" wrapText="1"/>
      <protection locked="0"/>
    </xf>
    <xf numFmtId="0" fontId="43" fillId="3" borderId="1" xfId="0" applyFont="1" applyFill="1" applyBorder="1" applyAlignment="1" applyProtection="1">
      <alignment vertical="center" wrapText="1"/>
      <protection locked="0"/>
    </xf>
    <xf numFmtId="0" fontId="30" fillId="3" borderId="1" xfId="0" applyFont="1" applyFill="1" applyBorder="1" applyAlignment="1" applyProtection="1">
      <alignment vertical="center" wrapText="1"/>
      <protection locked="0"/>
    </xf>
    <xf numFmtId="0" fontId="32" fillId="3" borderId="0" xfId="0" applyFont="1" applyFill="1" applyAlignment="1" applyProtection="1">
      <alignment vertical="center" wrapText="1"/>
      <protection locked="0"/>
    </xf>
    <xf numFmtId="169" fontId="32" fillId="3" borderId="0" xfId="2" applyNumberFormat="1" applyFont="1" applyFill="1" applyBorder="1" applyAlignment="1" applyProtection="1">
      <alignment vertical="center" wrapText="1"/>
      <protection locked="0"/>
    </xf>
    <xf numFmtId="0" fontId="32" fillId="3" borderId="0" xfId="0" applyFont="1" applyFill="1" applyAlignment="1" applyProtection="1">
      <alignment horizontal="justify" vertical="center" wrapText="1"/>
      <protection locked="0"/>
    </xf>
    <xf numFmtId="0" fontId="30" fillId="3" borderId="0" xfId="0" applyFont="1" applyFill="1" applyAlignment="1" applyProtection="1">
      <alignment horizontal="left" vertical="center" wrapText="1"/>
      <protection locked="0"/>
    </xf>
    <xf numFmtId="41" fontId="30" fillId="3" borderId="0" xfId="102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0" fillId="0" borderId="29" xfId="0" applyBorder="1"/>
    <xf numFmtId="0" fontId="30" fillId="3" borderId="29" xfId="0" applyFont="1" applyFill="1" applyBorder="1" applyAlignment="1" applyProtection="1">
      <alignment horizontal="justify" vertical="center" wrapText="1"/>
      <protection locked="0"/>
    </xf>
    <xf numFmtId="0" fontId="31" fillId="3" borderId="29" xfId="0" applyFont="1" applyFill="1" applyBorder="1" applyAlignment="1" applyProtection="1">
      <alignment horizontal="justify" vertical="center" wrapText="1"/>
      <protection locked="0"/>
    </xf>
    <xf numFmtId="0" fontId="30" fillId="2" borderId="29" xfId="0" applyFont="1" applyFill="1" applyBorder="1" applyAlignment="1" applyProtection="1">
      <alignment horizontal="center" vertical="center" wrapText="1"/>
      <protection locked="0"/>
    </xf>
    <xf numFmtId="0" fontId="30" fillId="3" borderId="29" xfId="0" applyFont="1" applyFill="1" applyBorder="1" applyAlignment="1" applyProtection="1">
      <alignment horizontal="left" vertical="center" wrapText="1"/>
      <protection locked="0"/>
    </xf>
    <xf numFmtId="0" fontId="31" fillId="3" borderId="29" xfId="0" applyFont="1" applyFill="1" applyBorder="1" applyAlignment="1" applyProtection="1">
      <alignment horizontal="center" vertical="center" wrapText="1"/>
      <protection locked="0"/>
    </xf>
    <xf numFmtId="0" fontId="33" fillId="3" borderId="29" xfId="0" applyFont="1" applyFill="1" applyBorder="1" applyAlignment="1" applyProtection="1">
      <alignment vertical="center" wrapText="1"/>
      <protection locked="0"/>
    </xf>
    <xf numFmtId="168" fontId="33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32" fillId="3" borderId="29" xfId="0" applyFont="1" applyFill="1" applyBorder="1" applyAlignment="1" applyProtection="1">
      <alignment vertical="center" wrapText="1"/>
      <protection locked="0"/>
    </xf>
    <xf numFmtId="169" fontId="31" fillId="3" borderId="29" xfId="2" applyNumberFormat="1" applyFont="1" applyFill="1" applyBorder="1" applyAlignment="1" applyProtection="1">
      <alignment horizontal="center" vertical="center" wrapText="1"/>
      <protection locked="0"/>
    </xf>
    <xf numFmtId="0" fontId="42" fillId="4" borderId="29" xfId="0" applyFont="1" applyFill="1" applyBorder="1" applyAlignment="1" applyProtection="1">
      <alignment horizontal="justify" vertical="center" wrapText="1"/>
      <protection locked="0"/>
    </xf>
    <xf numFmtId="171" fontId="30" fillId="0" borderId="29" xfId="0" applyNumberFormat="1" applyFont="1" applyBorder="1" applyAlignment="1">
      <alignment wrapText="1"/>
    </xf>
    <xf numFmtId="0" fontId="44" fillId="4" borderId="29" xfId="0" applyFont="1" applyFill="1" applyBorder="1" applyAlignment="1">
      <alignment horizontal="left" vertical="center" wrapText="1"/>
    </xf>
    <xf numFmtId="169" fontId="30" fillId="4" borderId="29" xfId="2" applyNumberFormat="1" applyFont="1" applyFill="1" applyBorder="1" applyAlignment="1" applyProtection="1">
      <alignment horizontal="justify" vertical="center" wrapText="1"/>
      <protection locked="0"/>
    </xf>
    <xf numFmtId="0" fontId="31" fillId="3" borderId="29" xfId="0" applyFont="1" applyFill="1" applyBorder="1" applyAlignment="1" applyProtection="1">
      <alignment horizontal="left" vertical="center" wrapText="1"/>
      <protection locked="0"/>
    </xf>
    <xf numFmtId="169" fontId="30" fillId="3" borderId="29" xfId="2" applyNumberFormat="1" applyFont="1" applyFill="1" applyBorder="1" applyAlignment="1" applyProtection="1">
      <alignment horizontal="justify" vertical="center" wrapText="1"/>
    </xf>
    <xf numFmtId="0" fontId="6" fillId="3" borderId="29" xfId="0" applyFont="1" applyFill="1" applyBorder="1" applyAlignment="1">
      <alignment horizontal="center" vertical="center" wrapText="1"/>
    </xf>
    <xf numFmtId="169" fontId="6" fillId="3" borderId="29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justify" vertical="center" wrapText="1"/>
    </xf>
    <xf numFmtId="169" fontId="3" fillId="3" borderId="29" xfId="2" applyNumberFormat="1" applyFont="1" applyFill="1" applyBorder="1" applyAlignment="1">
      <alignment vertical="center" wrapText="1"/>
    </xf>
    <xf numFmtId="0" fontId="1" fillId="3" borderId="29" xfId="0" applyFont="1" applyFill="1" applyBorder="1" applyAlignment="1">
      <alignment horizontal="left" vertical="center" wrapText="1"/>
    </xf>
    <xf numFmtId="9" fontId="0" fillId="3" borderId="29" xfId="3" applyFont="1" applyFill="1" applyBorder="1" applyAlignment="1">
      <alignment horizontal="center" vertical="center"/>
    </xf>
    <xf numFmtId="166" fontId="37" fillId="3" borderId="29" xfId="1" applyFont="1" applyFill="1" applyBorder="1"/>
    <xf numFmtId="0" fontId="5" fillId="0" borderId="29" xfId="101" applyFont="1" applyBorder="1" applyAlignment="1">
      <alignment horizontal="center" vertical="center"/>
    </xf>
    <xf numFmtId="0" fontId="5" fillId="0" borderId="29" xfId="101" applyFont="1" applyBorder="1" applyAlignment="1">
      <alignment horizontal="center" vertical="center" wrapText="1"/>
    </xf>
    <xf numFmtId="0" fontId="8" fillId="0" borderId="29" xfId="101" applyFont="1" applyBorder="1" applyAlignment="1">
      <alignment horizontal="left"/>
    </xf>
    <xf numFmtId="0" fontId="7" fillId="5" borderId="29" xfId="101" applyFont="1" applyFill="1" applyBorder="1" applyAlignment="1">
      <alignment vertical="center"/>
    </xf>
    <xf numFmtId="0" fontId="4" fillId="0" borderId="29" xfId="101" applyBorder="1" applyAlignment="1">
      <alignment horizontal="center"/>
    </xf>
    <xf numFmtId="166" fontId="37" fillId="3" borderId="31" xfId="1" applyFont="1" applyFill="1" applyBorder="1"/>
    <xf numFmtId="168" fontId="30" fillId="3" borderId="0" xfId="0" applyNumberFormat="1" applyFont="1" applyFill="1" applyAlignment="1" applyProtection="1">
      <alignment wrapText="1"/>
      <protection locked="0"/>
    </xf>
    <xf numFmtId="0" fontId="40" fillId="4" borderId="3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 wrapText="1"/>
      <protection locked="0"/>
    </xf>
    <xf numFmtId="0" fontId="31" fillId="3" borderId="2" xfId="0" applyFont="1" applyFill="1" applyBorder="1" applyAlignment="1" applyProtection="1">
      <alignment horizontal="center" vertical="center" wrapText="1"/>
      <protection locked="0"/>
    </xf>
    <xf numFmtId="2" fontId="30" fillId="2" borderId="29" xfId="0" applyNumberFormat="1" applyFont="1" applyFill="1" applyBorder="1" applyAlignment="1" applyProtection="1">
      <alignment vertical="center" wrapText="1"/>
      <protection locked="0"/>
    </xf>
    <xf numFmtId="0" fontId="33" fillId="3" borderId="0" xfId="0" applyFont="1" applyFill="1" applyAlignment="1" applyProtection="1">
      <alignment vertical="center" wrapText="1"/>
      <protection locked="0"/>
    </xf>
    <xf numFmtId="168" fontId="32" fillId="3" borderId="0" xfId="1" applyNumberFormat="1" applyFont="1" applyFill="1" applyBorder="1" applyAlignment="1" applyProtection="1">
      <alignment vertical="center" wrapText="1"/>
      <protection locked="0"/>
    </xf>
    <xf numFmtId="0" fontId="33" fillId="3" borderId="0" xfId="0" applyFont="1" applyFill="1" applyAlignment="1" applyProtection="1">
      <alignment horizontal="right" vertical="center" wrapText="1"/>
      <protection locked="0"/>
    </xf>
    <xf numFmtId="168" fontId="30" fillId="2" borderId="29" xfId="1" applyNumberFormat="1" applyFont="1" applyFill="1" applyBorder="1" applyAlignment="1" applyProtection="1">
      <alignment wrapText="1"/>
      <protection locked="0"/>
    </xf>
    <xf numFmtId="0" fontId="31" fillId="3" borderId="28" xfId="0" applyFont="1" applyFill="1" applyBorder="1" applyAlignment="1" applyProtection="1">
      <alignment vertical="center" wrapText="1"/>
      <protection locked="0"/>
    </xf>
    <xf numFmtId="0" fontId="31" fillId="3" borderId="3" xfId="0" applyFont="1" applyFill="1" applyBorder="1" applyAlignment="1" applyProtection="1">
      <alignment horizontal="justify" vertical="center" wrapText="1"/>
      <protection locked="0"/>
    </xf>
    <xf numFmtId="0" fontId="31" fillId="3" borderId="28" xfId="0" applyFont="1" applyFill="1" applyBorder="1" applyAlignment="1" applyProtection="1">
      <alignment horizontal="justify" vertical="center" wrapText="1"/>
      <protection locked="0"/>
    </xf>
    <xf numFmtId="0" fontId="30" fillId="3" borderId="28" xfId="0" applyFont="1" applyFill="1" applyBorder="1" applyAlignment="1" applyProtection="1">
      <alignment horizontal="center" vertical="center" wrapText="1"/>
      <protection locked="0"/>
    </xf>
    <xf numFmtId="0" fontId="30" fillId="2" borderId="29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left" vertical="top" wrapText="1"/>
      <protection locked="0"/>
    </xf>
    <xf numFmtId="1" fontId="3" fillId="2" borderId="29" xfId="1" applyNumberFormat="1" applyFont="1" applyFill="1" applyBorder="1" applyAlignment="1">
      <alignment horizontal="center" vertical="center" wrapText="1"/>
    </xf>
    <xf numFmtId="44" fontId="3" fillId="2" borderId="29" xfId="2" applyNumberFormat="1" applyFont="1" applyFill="1" applyBorder="1" applyAlignment="1">
      <alignment horizontal="left" vertical="center" wrapText="1"/>
    </xf>
    <xf numFmtId="0" fontId="31" fillId="3" borderId="29" xfId="0" applyFont="1" applyFill="1" applyBorder="1" applyAlignment="1" applyProtection="1">
      <alignment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0" fillId="2" borderId="30" xfId="0" applyFont="1" applyFill="1" applyBorder="1" applyAlignment="1" applyProtection="1">
      <alignment vertical="center" wrapText="1"/>
      <protection locked="0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169" fontId="30" fillId="0" borderId="29" xfId="2" applyNumberFormat="1" applyFont="1" applyFill="1" applyBorder="1" applyAlignment="1" applyProtection="1">
      <alignment horizontal="justify" vertical="center" wrapText="1"/>
    </xf>
    <xf numFmtId="0" fontId="31" fillId="0" borderId="29" xfId="0" applyFont="1" applyBorder="1" applyAlignment="1" applyProtection="1">
      <alignment horizontal="left" vertical="center" wrapText="1"/>
      <protection locked="0"/>
    </xf>
    <xf numFmtId="9" fontId="0" fillId="0" borderId="29" xfId="3" applyFont="1" applyBorder="1"/>
    <xf numFmtId="0" fontId="30" fillId="2" borderId="3" xfId="0" applyFont="1" applyFill="1" applyBorder="1" applyAlignment="1">
      <alignment horizontal="center" wrapText="1"/>
    </xf>
    <xf numFmtId="0" fontId="30" fillId="2" borderId="30" xfId="0" applyFont="1" applyFill="1" applyBorder="1" applyAlignment="1">
      <alignment vertical="center" wrapText="1"/>
    </xf>
    <xf numFmtId="169" fontId="30" fillId="4" borderId="29" xfId="2" applyNumberFormat="1" applyFont="1" applyFill="1" applyBorder="1" applyAlignment="1" applyProtection="1">
      <alignment horizontal="justify" vertical="center" wrapText="1"/>
    </xf>
    <xf numFmtId="0" fontId="44" fillId="21" borderId="29" xfId="0" applyFont="1" applyFill="1" applyBorder="1" applyAlignment="1">
      <alignment horizontal="left" vertical="center" wrapText="1"/>
    </xf>
    <xf numFmtId="169" fontId="31" fillId="4" borderId="29" xfId="2" applyNumberFormat="1" applyFont="1" applyFill="1" applyBorder="1" applyAlignment="1" applyProtection="1">
      <alignment horizontal="center" vertical="center" wrapText="1"/>
    </xf>
    <xf numFmtId="0" fontId="5" fillId="0" borderId="5" xfId="101" applyFont="1" applyBorder="1" applyAlignment="1">
      <alignment horizontal="center" vertical="center" wrapText="1"/>
    </xf>
    <xf numFmtId="0" fontId="31" fillId="0" borderId="29" xfId="0" applyFont="1" applyBorder="1" applyAlignment="1" applyProtection="1">
      <alignment vertical="center" wrapText="1"/>
      <protection locked="0"/>
    </xf>
    <xf numFmtId="0" fontId="42" fillId="3" borderId="1" xfId="0" applyFont="1" applyFill="1" applyBorder="1" applyAlignment="1" applyProtection="1">
      <alignment vertical="center" wrapText="1"/>
      <protection locked="0"/>
    </xf>
    <xf numFmtId="0" fontId="31" fillId="3" borderId="8" xfId="0" applyFont="1" applyFill="1" applyBorder="1" applyAlignment="1" applyProtection="1">
      <alignment horizontal="left" vertical="center" wrapText="1"/>
      <protection locked="0"/>
    </xf>
    <xf numFmtId="0" fontId="31" fillId="3" borderId="28" xfId="0" applyFont="1" applyFill="1" applyBorder="1" applyAlignment="1" applyProtection="1">
      <alignment horizontal="left" vertical="center" wrapText="1"/>
      <protection locked="0"/>
    </xf>
    <xf numFmtId="0" fontId="31" fillId="3" borderId="30" xfId="0" applyFont="1" applyFill="1" applyBorder="1" applyAlignment="1" applyProtection="1">
      <alignment horizontal="center" vertical="center" wrapText="1"/>
      <protection locked="0"/>
    </xf>
    <xf numFmtId="0" fontId="31" fillId="3" borderId="31" xfId="0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top" wrapText="1"/>
      <protection locked="0"/>
    </xf>
    <xf numFmtId="0" fontId="31" fillId="0" borderId="2" xfId="0" applyFont="1" applyBorder="1" applyAlignment="1" applyProtection="1">
      <alignment horizontal="center" vertical="top" wrapText="1"/>
      <protection locked="0"/>
    </xf>
    <xf numFmtId="0" fontId="31" fillId="0" borderId="31" xfId="0" applyFont="1" applyBorder="1" applyAlignment="1" applyProtection="1">
      <alignment horizontal="center" vertical="top" wrapText="1"/>
      <protection locked="0"/>
    </xf>
    <xf numFmtId="0" fontId="31" fillId="3" borderId="30" xfId="0" applyFont="1" applyFill="1" applyBorder="1" applyAlignment="1" applyProtection="1">
      <alignment horizontal="left" vertical="top" wrapText="1"/>
      <protection locked="0"/>
    </xf>
    <xf numFmtId="0" fontId="31" fillId="3" borderId="2" xfId="0" applyFont="1" applyFill="1" applyBorder="1" applyAlignment="1" applyProtection="1">
      <alignment horizontal="left" vertical="top" wrapText="1"/>
      <protection locked="0"/>
    </xf>
    <xf numFmtId="0" fontId="31" fillId="3" borderId="31" xfId="0" applyFont="1" applyFill="1" applyBorder="1" applyAlignment="1" applyProtection="1">
      <alignment horizontal="left" vertical="top" wrapText="1"/>
      <protection locked="0"/>
    </xf>
    <xf numFmtId="0" fontId="30" fillId="2" borderId="30" xfId="0" applyFont="1" applyFill="1" applyBorder="1" applyAlignment="1" applyProtection="1">
      <alignment horizontal="center" vertical="center" wrapText="1"/>
      <protection locked="0"/>
    </xf>
    <xf numFmtId="0" fontId="30" fillId="2" borderId="31" xfId="0" applyFont="1" applyFill="1" applyBorder="1" applyAlignment="1" applyProtection="1">
      <alignment horizontal="center" vertical="center" wrapText="1"/>
      <protection locked="0"/>
    </xf>
    <xf numFmtId="0" fontId="30" fillId="2" borderId="29" xfId="0" applyFont="1" applyFill="1" applyBorder="1" applyAlignment="1" applyProtection="1">
      <alignment horizontal="center" vertical="center" wrapText="1"/>
      <protection locked="0"/>
    </xf>
    <xf numFmtId="0" fontId="45" fillId="2" borderId="30" xfId="103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0" fontId="38" fillId="4" borderId="3" xfId="101" applyFont="1" applyFill="1" applyBorder="1" applyAlignment="1" applyProtection="1">
      <alignment horizontal="center"/>
      <protection locked="0"/>
    </xf>
    <xf numFmtId="0" fontId="38" fillId="4" borderId="5" xfId="101" applyFont="1" applyFill="1" applyBorder="1" applyAlignment="1" applyProtection="1">
      <alignment horizontal="center"/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40" fillId="0" borderId="4" xfId="0" applyFont="1" applyBorder="1" applyAlignment="1" applyProtection="1">
      <alignment horizontal="center" vertical="center" wrapText="1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40" fillId="0" borderId="5" xfId="0" applyFont="1" applyBorder="1" applyAlignment="1" applyProtection="1">
      <alignment horizontal="center" vertical="center"/>
      <protection locked="0"/>
    </xf>
    <xf numFmtId="169" fontId="35" fillId="3" borderId="8" xfId="2" applyNumberFormat="1" applyFont="1" applyFill="1" applyBorder="1" applyAlignment="1" applyProtection="1">
      <alignment horizontal="center" vertical="center" wrapText="1"/>
    </xf>
    <xf numFmtId="169" fontId="35" fillId="3" borderId="28" xfId="2" applyNumberFormat="1" applyFont="1" applyFill="1" applyBorder="1" applyAlignment="1" applyProtection="1">
      <alignment horizontal="center" vertical="center" wrapText="1"/>
    </xf>
    <xf numFmtId="169" fontId="35" fillId="3" borderId="18" xfId="2" applyNumberFormat="1" applyFont="1" applyFill="1" applyBorder="1" applyAlignment="1" applyProtection="1">
      <alignment horizontal="center" vertical="center" wrapText="1"/>
    </xf>
    <xf numFmtId="169" fontId="35" fillId="3" borderId="6" xfId="2" applyNumberFormat="1" applyFont="1" applyFill="1" applyBorder="1" applyAlignment="1" applyProtection="1">
      <alignment horizontal="center" vertical="center" wrapText="1"/>
    </xf>
    <xf numFmtId="169" fontId="35" fillId="3" borderId="1" xfId="2" applyNumberFormat="1" applyFont="1" applyFill="1" applyBorder="1" applyAlignment="1" applyProtection="1">
      <alignment horizontal="center" vertical="center" wrapText="1"/>
    </xf>
    <xf numFmtId="169" fontId="35" fillId="3" borderId="19" xfId="2" applyNumberFormat="1" applyFont="1" applyFill="1" applyBorder="1" applyAlignment="1" applyProtection="1">
      <alignment horizontal="center" vertical="center" wrapText="1"/>
    </xf>
    <xf numFmtId="0" fontId="31" fillId="3" borderId="2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9" fillId="4" borderId="8" xfId="0" applyFont="1" applyFill="1" applyBorder="1" applyAlignment="1" applyProtection="1">
      <alignment horizontal="center" vertical="center" wrapText="1"/>
      <protection locked="0"/>
    </xf>
    <xf numFmtId="0" fontId="39" fillId="4" borderId="28" xfId="0" applyFont="1" applyFill="1" applyBorder="1" applyAlignment="1" applyProtection="1">
      <alignment horizontal="center" vertical="center" wrapText="1"/>
      <protection locked="0"/>
    </xf>
    <xf numFmtId="0" fontId="39" fillId="4" borderId="7" xfId="0" applyFont="1" applyFill="1" applyBorder="1" applyAlignment="1" applyProtection="1">
      <alignment horizontal="center" vertical="center" wrapText="1"/>
      <protection locked="0"/>
    </xf>
    <xf numFmtId="0" fontId="39" fillId="4" borderId="0" xfId="0" applyFont="1" applyFill="1" applyAlignment="1" applyProtection="1">
      <alignment horizontal="center" vertical="center" wrapText="1"/>
      <protection locked="0"/>
    </xf>
    <xf numFmtId="0" fontId="40" fillId="0" borderId="5" xfId="0" applyFont="1" applyBorder="1" applyAlignment="1" applyProtection="1">
      <alignment horizontal="center" vertical="center" wrapText="1"/>
      <protection locked="0"/>
    </xf>
    <xf numFmtId="0" fontId="30" fillId="2" borderId="29" xfId="0" applyFont="1" applyFill="1" applyBorder="1" applyAlignment="1" applyProtection="1">
      <alignment horizontal="center" wrapText="1"/>
      <protection locked="0"/>
    </xf>
    <xf numFmtId="0" fontId="30" fillId="2" borderId="3" xfId="0" applyFont="1" applyFill="1" applyBorder="1" applyAlignment="1" applyProtection="1">
      <alignment horizontal="center" vertical="center" wrapText="1"/>
      <protection locked="0"/>
    </xf>
    <xf numFmtId="0" fontId="41" fillId="3" borderId="1" xfId="0" applyFont="1" applyFill="1" applyBorder="1" applyAlignment="1" applyProtection="1">
      <alignment horizontal="center" vertical="center" wrapText="1"/>
      <protection locked="0"/>
    </xf>
    <xf numFmtId="0" fontId="31" fillId="3" borderId="30" xfId="0" applyFont="1" applyFill="1" applyBorder="1" applyAlignment="1" applyProtection="1">
      <alignment horizontal="left" vertical="center" wrapText="1"/>
      <protection locked="0"/>
    </xf>
    <xf numFmtId="0" fontId="31" fillId="3" borderId="2" xfId="0" applyFont="1" applyFill="1" applyBorder="1" applyAlignment="1" applyProtection="1">
      <alignment horizontal="left" vertical="center" wrapText="1"/>
      <protection locked="0"/>
    </xf>
    <xf numFmtId="0" fontId="31" fillId="3" borderId="31" xfId="0" applyFont="1" applyFill="1" applyBorder="1" applyAlignment="1" applyProtection="1">
      <alignment horizontal="left" vertical="center" wrapText="1"/>
      <protection locked="0"/>
    </xf>
    <xf numFmtId="0" fontId="30" fillId="4" borderId="30" xfId="0" applyFont="1" applyFill="1" applyBorder="1" applyAlignment="1" applyProtection="1">
      <alignment horizontal="center" vertical="center" wrapText="1"/>
      <protection locked="0"/>
    </xf>
    <xf numFmtId="0" fontId="30" fillId="4" borderId="2" xfId="0" applyFont="1" applyFill="1" applyBorder="1" applyAlignment="1" applyProtection="1">
      <alignment horizontal="center" vertical="center" wrapText="1"/>
      <protection locked="0"/>
    </xf>
    <xf numFmtId="0" fontId="30" fillId="4" borderId="31" xfId="0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center"/>
    </xf>
    <xf numFmtId="0" fontId="39" fillId="21" borderId="8" xfId="0" applyFont="1" applyFill="1" applyBorder="1" applyAlignment="1">
      <alignment horizontal="center" vertical="center" wrapText="1"/>
    </xf>
    <xf numFmtId="0" fontId="39" fillId="21" borderId="28" xfId="0" applyFont="1" applyFill="1" applyBorder="1" applyAlignment="1">
      <alignment horizontal="center" vertical="center" wrapText="1"/>
    </xf>
    <xf numFmtId="0" fontId="39" fillId="21" borderId="18" xfId="0" applyFont="1" applyFill="1" applyBorder="1" applyAlignment="1">
      <alignment horizontal="center" vertical="center" wrapText="1"/>
    </xf>
    <xf numFmtId="0" fontId="39" fillId="21" borderId="6" xfId="0" applyFont="1" applyFill="1" applyBorder="1" applyAlignment="1">
      <alignment horizontal="center" vertical="center" wrapText="1"/>
    </xf>
    <xf numFmtId="0" fontId="39" fillId="21" borderId="1" xfId="0" applyFont="1" applyFill="1" applyBorder="1" applyAlignment="1">
      <alignment horizontal="center" vertical="center" wrapText="1"/>
    </xf>
    <xf numFmtId="0" fontId="39" fillId="21" borderId="19" xfId="0" applyFont="1" applyFill="1" applyBorder="1" applyAlignment="1">
      <alignment horizontal="center" vertical="center" wrapText="1"/>
    </xf>
    <xf numFmtId="0" fontId="31" fillId="3" borderId="0" xfId="0" applyFont="1" applyFill="1" applyAlignment="1" applyProtection="1">
      <alignment horizontal="center" vertical="center" wrapText="1"/>
      <protection locked="0"/>
    </xf>
    <xf numFmtId="0" fontId="38" fillId="4" borderId="4" xfId="101" applyFont="1" applyFill="1" applyBorder="1" applyAlignment="1" applyProtection="1">
      <alignment horizontal="center"/>
      <protection locked="0"/>
    </xf>
    <xf numFmtId="0" fontId="39" fillId="4" borderId="6" xfId="0" applyFont="1" applyFill="1" applyBorder="1" applyAlignment="1" applyProtection="1">
      <alignment horizontal="center" vertical="center" wrapText="1"/>
      <protection locked="0"/>
    </xf>
    <xf numFmtId="0" fontId="39" fillId="4" borderId="1" xfId="0" applyFont="1" applyFill="1" applyBorder="1" applyAlignment="1" applyProtection="1">
      <alignment horizontal="center" vertical="center" wrapText="1"/>
      <protection locked="0"/>
    </xf>
    <xf numFmtId="0" fontId="30" fillId="2" borderId="29" xfId="0" applyFont="1" applyFill="1" applyBorder="1" applyAlignment="1">
      <alignment horizontal="center" wrapText="1"/>
    </xf>
    <xf numFmtId="0" fontId="32" fillId="3" borderId="8" xfId="0" applyFont="1" applyFill="1" applyBorder="1" applyAlignment="1" applyProtection="1">
      <alignment horizontal="center" vertical="center" wrapText="1"/>
      <protection locked="0"/>
    </xf>
    <xf numFmtId="0" fontId="32" fillId="3" borderId="7" xfId="0" applyFont="1" applyFill="1" applyBorder="1" applyAlignment="1" applyProtection="1">
      <alignment horizontal="center" vertical="center" wrapText="1"/>
      <protection locked="0"/>
    </xf>
    <xf numFmtId="0" fontId="32" fillId="3" borderId="6" xfId="0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Alignment="1" applyProtection="1">
      <alignment horizontal="center" vertical="center" wrapText="1"/>
      <protection locked="0"/>
    </xf>
    <xf numFmtId="0" fontId="32" fillId="3" borderId="29" xfId="0" applyFont="1" applyFill="1" applyBorder="1" applyAlignment="1" applyProtection="1">
      <alignment horizontal="center" vertical="center" wrapText="1"/>
      <protection locked="0"/>
    </xf>
    <xf numFmtId="0" fontId="32" fillId="3" borderId="30" xfId="0" applyFont="1" applyFill="1" applyBorder="1" applyAlignment="1" applyProtection="1">
      <alignment horizontal="left" vertical="center" wrapText="1"/>
      <protection locked="0"/>
    </xf>
    <xf numFmtId="0" fontId="32" fillId="3" borderId="2" xfId="0" applyFont="1" applyFill="1" applyBorder="1" applyAlignment="1" applyProtection="1">
      <alignment horizontal="left" vertical="center" wrapText="1"/>
      <protection locked="0"/>
    </xf>
    <xf numFmtId="0" fontId="32" fillId="3" borderId="31" xfId="0" applyFont="1" applyFill="1" applyBorder="1" applyAlignment="1" applyProtection="1">
      <alignment horizontal="left" vertical="center" wrapText="1"/>
      <protection locked="0"/>
    </xf>
    <xf numFmtId="0" fontId="43" fillId="3" borderId="2" xfId="0" applyFont="1" applyFill="1" applyBorder="1" applyAlignment="1" applyProtection="1">
      <alignment horizontal="left" vertical="center" wrapText="1"/>
      <protection locked="0"/>
    </xf>
    <xf numFmtId="0" fontId="31" fillId="3" borderId="29" xfId="0" applyFont="1" applyFill="1" applyBorder="1" applyAlignment="1" applyProtection="1">
      <alignment horizontal="center" vertical="center" wrapText="1"/>
      <protection locked="0"/>
    </xf>
    <xf numFmtId="0" fontId="31" fillId="4" borderId="30" xfId="0" applyFont="1" applyFill="1" applyBorder="1" applyAlignment="1" applyProtection="1">
      <alignment horizontal="center" vertical="center" wrapText="1"/>
      <protection locked="0"/>
    </xf>
    <xf numFmtId="0" fontId="31" fillId="4" borderId="31" xfId="0" applyFont="1" applyFill="1" applyBorder="1" applyAlignment="1" applyProtection="1">
      <alignment horizontal="center" vertical="center" wrapText="1"/>
      <protection locked="0"/>
    </xf>
    <xf numFmtId="0" fontId="31" fillId="4" borderId="2" xfId="0" applyFont="1" applyFill="1" applyBorder="1" applyAlignment="1" applyProtection="1">
      <alignment horizontal="center" vertical="center" wrapText="1"/>
      <protection locked="0"/>
    </xf>
    <xf numFmtId="0" fontId="31" fillId="4" borderId="8" xfId="0" applyFont="1" applyFill="1" applyBorder="1" applyAlignment="1" applyProtection="1">
      <alignment horizontal="center" vertical="top" wrapText="1"/>
      <protection locked="0"/>
    </xf>
    <xf numFmtId="0" fontId="31" fillId="4" borderId="28" xfId="0" applyFont="1" applyFill="1" applyBorder="1" applyAlignment="1" applyProtection="1">
      <alignment horizontal="center" vertical="top" wrapText="1"/>
      <protection locked="0"/>
    </xf>
    <xf numFmtId="0" fontId="31" fillId="4" borderId="18" xfId="0" applyFont="1" applyFill="1" applyBorder="1" applyAlignment="1" applyProtection="1">
      <alignment horizontal="center" vertical="top" wrapText="1"/>
      <protection locked="0"/>
    </xf>
    <xf numFmtId="0" fontId="31" fillId="4" borderId="7" xfId="0" applyFont="1" applyFill="1" applyBorder="1" applyAlignment="1" applyProtection="1">
      <alignment horizontal="center" vertical="top" wrapText="1"/>
      <protection locked="0"/>
    </xf>
    <xf numFmtId="0" fontId="31" fillId="4" borderId="0" xfId="0" applyFont="1" applyFill="1" applyAlignment="1" applyProtection="1">
      <alignment horizontal="center" vertical="top" wrapText="1"/>
      <protection locked="0"/>
    </xf>
    <xf numFmtId="0" fontId="31" fillId="4" borderId="32" xfId="0" applyFont="1" applyFill="1" applyBorder="1" applyAlignment="1" applyProtection="1">
      <alignment horizontal="center" vertical="top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3" borderId="29" xfId="0" applyFont="1" applyFill="1" applyBorder="1" applyAlignment="1" applyProtection="1">
      <alignment horizontal="left" vertical="center" wrapText="1"/>
      <protection locked="0"/>
    </xf>
    <xf numFmtId="0" fontId="31" fillId="3" borderId="29" xfId="0" applyFont="1" applyFill="1" applyBorder="1" applyAlignment="1" applyProtection="1">
      <alignment horizontal="left" vertical="top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28" xfId="0" applyFont="1" applyFill="1" applyBorder="1" applyAlignment="1" applyProtection="1">
      <alignment horizontal="center" vertical="center" wrapText="1"/>
      <protection locked="0"/>
    </xf>
    <xf numFmtId="0" fontId="30" fillId="2" borderId="18" xfId="0" applyFont="1" applyFill="1" applyBorder="1" applyAlignment="1" applyProtection="1">
      <alignment horizontal="center" vertical="center" wrapText="1"/>
      <protection locked="0"/>
    </xf>
  </cellXfs>
  <cellStyles count="104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Hipervínculo" xfId="103" builtinId="8"/>
    <cellStyle name="Incorrecto 2" xfId="39"/>
    <cellStyle name="Millares" xfId="1" builtinId="3"/>
    <cellStyle name="Millares [0]" xfId="102" builtinId="6"/>
    <cellStyle name="Millares [0] 2" xfId="40"/>
    <cellStyle name="Millares 11" xfId="4"/>
    <cellStyle name="Millares 2" xfId="41"/>
    <cellStyle name="Millares 2 2" xfId="42"/>
    <cellStyle name="Millares 2 3" xfId="43"/>
    <cellStyle name="Millares 3" xfId="44"/>
    <cellStyle name="Millares 3 2" xfId="45"/>
    <cellStyle name="Millares 3 3" xfId="46"/>
    <cellStyle name="Millares 4" xfId="47"/>
    <cellStyle name="Millares 5" xfId="48"/>
    <cellStyle name="Millares 6" xfId="49"/>
    <cellStyle name="Millares 7" xfId="50"/>
    <cellStyle name="Millares 8" xfId="51"/>
    <cellStyle name="Millares 9" xfId="52"/>
    <cellStyle name="Moneda" xfId="2" builtinId="4"/>
    <cellStyle name="Moneda 2" xfId="53"/>
    <cellStyle name="Moneda 2 2" xfId="54"/>
    <cellStyle name="Moneda 2 3" xfId="55"/>
    <cellStyle name="Moneda 2 4" xfId="56"/>
    <cellStyle name="Moneda 2 5" xfId="57"/>
    <cellStyle name="Moneda 2 6" xfId="58"/>
    <cellStyle name="Moneda 2 7" xfId="59"/>
    <cellStyle name="Moneda 2 8" xfId="60"/>
    <cellStyle name="Moneda 3" xfId="61"/>
    <cellStyle name="Moneda 9" xfId="62"/>
    <cellStyle name="Neutral 2" xfId="63"/>
    <cellStyle name="Normal" xfId="0" builtinId="0"/>
    <cellStyle name="Normal 10" xfId="101"/>
    <cellStyle name="Normal 16" xfId="5"/>
    <cellStyle name="Normal 2" xfId="6"/>
    <cellStyle name="Normal 2 2" xfId="64"/>
    <cellStyle name="Normal 2 2 2" xfId="65"/>
    <cellStyle name="Normal 2 2 3" xfId="8"/>
    <cellStyle name="Normal 2 2_2012-03-29_MATRIZ AJUSTADA PRESUPUESTO PLANEACION DPTAL_Definitiva Infraestructura_Subegion Uraba" xfId="66"/>
    <cellStyle name="Normal 2 3" xfId="67"/>
    <cellStyle name="Normal 2 4" xfId="68"/>
    <cellStyle name="Normal 2 4 2" xfId="69"/>
    <cellStyle name="Normal 2 5" xfId="70"/>
    <cellStyle name="Normal 2_2012-03-06_MATRIZ CONSOL PDD FINANCIERA" xfId="71"/>
    <cellStyle name="Normal 3" xfId="7"/>
    <cellStyle name="Normal 3 2" xfId="72"/>
    <cellStyle name="Normal 3 2 2" xfId="73"/>
    <cellStyle name="Normal 3_2012-03-06_MATRIZ CONSOL PDD FINANCIERA" xfId="74"/>
    <cellStyle name="Normal 4" xfId="75"/>
    <cellStyle name="Normal 4 2" xfId="76"/>
    <cellStyle name="Normal 4_2012-03-06_MATRIZ CONSOL PDD FINANCIERA" xfId="77"/>
    <cellStyle name="Normal 5" xfId="78"/>
    <cellStyle name="Normal 5 2" xfId="79"/>
    <cellStyle name="Normal 5 2 2" xfId="80"/>
    <cellStyle name="Normal 5_2012-03-06_MATRIZ CONSOL PDD FINANCIERA" xfId="81"/>
    <cellStyle name="Normal 6" xfId="82"/>
    <cellStyle name="Normal 6 2" xfId="83"/>
    <cellStyle name="Normal 7" xfId="84"/>
    <cellStyle name="Normal 7 2" xfId="85"/>
    <cellStyle name="Normal 8" xfId="86"/>
    <cellStyle name="Normal 9" xfId="87"/>
    <cellStyle name="Notas 2" xfId="88"/>
    <cellStyle name="Porcentaje" xfId="3" builtinId="5"/>
    <cellStyle name="Porcentaje 2" xfId="89"/>
    <cellStyle name="Porcentaje 3" xfId="90"/>
    <cellStyle name="Porcentual 2" xfId="91"/>
    <cellStyle name="Porcentual 3" xfId="92"/>
    <cellStyle name="Salida 2" xfId="93"/>
    <cellStyle name="Texto de advertencia 2" xfId="94"/>
    <cellStyle name="Texto explicativo 2" xfId="95"/>
    <cellStyle name="Título 1 2" xfId="96"/>
    <cellStyle name="Título 2 2" xfId="97"/>
    <cellStyle name="Título 3 2" xfId="98"/>
    <cellStyle name="Título 4" xfId="99"/>
    <cellStyle name="Total 2" xfId="10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FOTOS CPS'!A1"/><Relationship Id="rId1" Type="http://schemas.openxmlformats.org/officeDocument/2006/relationships/hyperlink" Target="#'Presupuesto CP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P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P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Fotos RECREACI&#211;N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Recrea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198294</xdr:colOff>
      <xdr:row>33</xdr:row>
      <xdr:rowOff>60614</xdr:rowOff>
    </xdr:from>
    <xdr:to>
      <xdr:col>5</xdr:col>
      <xdr:colOff>45894</xdr:colOff>
      <xdr:row>35</xdr:row>
      <xdr:rowOff>8659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72226" y="16209819"/>
          <a:ext cx="1077191" cy="640772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/>
            <a:t>Click</a:t>
          </a:r>
          <a:r>
            <a:rPr lang="es-CO" sz="1000" baseline="0"/>
            <a:t> Aquí para diligenciar presupuesto</a:t>
          </a:r>
          <a:endParaRPr lang="es-CO" sz="1000"/>
        </a:p>
      </xdr:txBody>
    </xdr:sp>
    <xdr:clientData/>
  </xdr:twoCellAnchor>
  <xdr:twoCellAnchor>
    <xdr:from>
      <xdr:col>7</xdr:col>
      <xdr:colOff>59531</xdr:colOff>
      <xdr:row>27</xdr:row>
      <xdr:rowOff>35718</xdr:rowOff>
    </xdr:from>
    <xdr:to>
      <xdr:col>7</xdr:col>
      <xdr:colOff>590550</xdr:colOff>
      <xdr:row>27</xdr:row>
      <xdr:rowOff>504825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84431" y="11237118"/>
          <a:ext cx="531019" cy="469107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/>
            <a:t>Click</a:t>
          </a:r>
          <a:r>
            <a:rPr lang="es-CO" sz="1000" baseline="0"/>
            <a:t> aquí para  insertar fotos</a:t>
          </a:r>
          <a:endParaRPr lang="es-CO" sz="1000"/>
        </a:p>
      </xdr:txBody>
    </xdr:sp>
    <xdr:clientData/>
  </xdr:twoCellAnchor>
  <xdr:twoCellAnchor editAs="oneCell">
    <xdr:from>
      <xdr:col>0</xdr:col>
      <xdr:colOff>360218</xdr:colOff>
      <xdr:row>0</xdr:row>
      <xdr:rowOff>239856</xdr:rowOff>
    </xdr:from>
    <xdr:to>
      <xdr:col>0</xdr:col>
      <xdr:colOff>2013123</xdr:colOff>
      <xdr:row>1</xdr:row>
      <xdr:rowOff>206432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218" y="239856"/>
          <a:ext cx="1652905" cy="452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43</xdr:row>
      <xdr:rowOff>142875</xdr:rowOff>
    </xdr:from>
    <xdr:to>
      <xdr:col>8</xdr:col>
      <xdr:colOff>533400</xdr:colOff>
      <xdr:row>47</xdr:row>
      <xdr:rowOff>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81650" y="8372475"/>
          <a:ext cx="1047750" cy="61912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200" b="1"/>
            <a:t>Volver a Formato</a:t>
          </a:r>
        </a:p>
      </xdr:txBody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304800</xdr:colOff>
      <xdr:row>101</xdr:row>
      <xdr:rowOff>114300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4572000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60</xdr:row>
      <xdr:rowOff>133350</xdr:rowOff>
    </xdr:from>
    <xdr:to>
      <xdr:col>4</xdr:col>
      <xdr:colOff>962025</xdr:colOff>
      <xdr:row>64</xdr:row>
      <xdr:rowOff>19050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791450" y="22364700"/>
          <a:ext cx="1047750" cy="61912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200" b="1"/>
            <a:t>Volver a Formato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</xdr:colOff>
      <xdr:row>27</xdr:row>
      <xdr:rowOff>35718</xdr:rowOff>
    </xdr:from>
    <xdr:to>
      <xdr:col>7</xdr:col>
      <xdr:colOff>590550</xdr:colOff>
      <xdr:row>27</xdr:row>
      <xdr:rowOff>504825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784431" y="11465718"/>
          <a:ext cx="531019" cy="469107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000"/>
            <a:t>Click</a:t>
          </a:r>
          <a:r>
            <a:rPr lang="es-CO" sz="1000" baseline="0"/>
            <a:t> aquí para  insertar fotos</a:t>
          </a:r>
          <a:endParaRPr lang="es-CO" sz="1000"/>
        </a:p>
      </xdr:txBody>
    </xdr:sp>
    <xdr:clientData/>
  </xdr:twoCellAnchor>
  <xdr:twoCellAnchor editAs="oneCell">
    <xdr:from>
      <xdr:col>0</xdr:col>
      <xdr:colOff>360218</xdr:colOff>
      <xdr:row>0</xdr:row>
      <xdr:rowOff>239856</xdr:rowOff>
    </xdr:from>
    <xdr:to>
      <xdr:col>0</xdr:col>
      <xdr:colOff>2013123</xdr:colOff>
      <xdr:row>1</xdr:row>
      <xdr:rowOff>206432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218" y="239856"/>
          <a:ext cx="1652905" cy="452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43</xdr:row>
      <xdr:rowOff>142875</xdr:rowOff>
    </xdr:from>
    <xdr:to>
      <xdr:col>8</xdr:col>
      <xdr:colOff>533400</xdr:colOff>
      <xdr:row>47</xdr:row>
      <xdr:rowOff>0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81650" y="8372475"/>
          <a:ext cx="1047750" cy="619125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1200" b="1"/>
            <a:t>Volver a Formato</a:t>
          </a:r>
        </a:p>
      </xdr:txBody>
    </xdr:sp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304800</xdr:colOff>
      <xdr:row>101</xdr:row>
      <xdr:rowOff>114300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572000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398318</xdr:colOff>
      <xdr:row>0</xdr:row>
      <xdr:rowOff>173181</xdr:rowOff>
    </xdr:from>
    <xdr:to>
      <xdr:col>0</xdr:col>
      <xdr:colOff>2051223</xdr:colOff>
      <xdr:row>1</xdr:row>
      <xdr:rowOff>139757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8" y="173181"/>
          <a:ext cx="1652905" cy="4491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398318</xdr:colOff>
      <xdr:row>0</xdr:row>
      <xdr:rowOff>173181</xdr:rowOff>
    </xdr:from>
    <xdr:to>
      <xdr:col>0</xdr:col>
      <xdr:colOff>2051223</xdr:colOff>
      <xdr:row>1</xdr:row>
      <xdr:rowOff>139757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318" y="173181"/>
          <a:ext cx="1652905" cy="452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deportesantioquia-my.sharepoint.com/DOCUME~1/fomdes20/CONFIG~1/Temp/INDEPORTES/OTROS/ARCHIVO%20PARA%20ACUERDOS%20MUNICIP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deportesantioquia-my.sharepoint.com/DOCUME~1/fomdes20/CONFIG~1/Temp/INDEPORTES/OTROS/ACUERDOS%20MUNICIPALES/MATRIZ%20DE%20EVALUACI&#211;N%20-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hector%2520cuervo\NUEVO%2520ARHCIVO%2520ACTUALIZACI&#211;N%2520DE%2520PROYEC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deportesantioquia-my.sharepoint.com/Users/Usuario/Downloads/AJUSTE%20PLAN%20DE%20ACCION%20Y%20P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BASE"/>
      <sheetName val="TABLA DINAMICA TOTAL"/>
      <sheetName val="TABLA DIN POBLACION"/>
      <sheetName val="CENTROS DE DESARROLLO DEPORTIVO"/>
      <sheetName val="ENTES MUNICIPALES DE CALIDAD"/>
      <sheetName val="BASE JUEGOS ESCOLARES - PROYEC"/>
      <sheetName val="APOPYO A DEPORTISTAS CONVENCION"/>
      <sheetName val="DEPORTISTAS PARALIMPICOS APOYAD"/>
      <sheetName val="MESAS MUNICIPALES DE ED FISICA"/>
      <sheetName val="PERSONAS CAPACITADAS"/>
      <sheetName val="ESCENARIOS APROPIADOS"/>
      <sheetName val="METROS CUADRADOS CONSTRUIDOS"/>
      <sheetName val="ESCENARIOS REMODELADOS"/>
      <sheetName val="CENTROS DE INICIACIÓN"/>
      <sheetName val="LUDOTECAS"/>
      <sheetName val="ESTRATEGIA RECREATIVA"/>
      <sheetName val="POBLACION RURAL, DISP, INDI"/>
      <sheetName val="DD"/>
      <sheetName val="h"/>
      <sheetName val="Hoja6"/>
      <sheetName val="Hoja1"/>
      <sheetName val="Hoja3"/>
      <sheetName val="Hoja2"/>
      <sheetName val="MATRIZ BASE (3)"/>
      <sheetName val="PROYECTOS DEMANDA"/>
      <sheetName val="PROYECTOS OFERTA"/>
      <sheetName val="PROYECTOS DEMAN Y OFERTA"/>
      <sheetName val="PROYECTOS POR MUN OFER Y DEMAND"/>
      <sheetName val="MATRIZ DE PROYECTOS"/>
      <sheetName val="HOJA DE RUTA POR MUNICIP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A"/>
      <sheetName val="MUNICIPIOS"/>
      <sheetName val="DATOS"/>
      <sheetName val="ORIGINAL"/>
      <sheetName val="REPETIDOS"/>
      <sheetName val="SIN PRESUPUESTO"/>
      <sheetName val="NO HACE PARTE DE LA POLITICA"/>
      <sheetName val="NO ES POSIBLE EVALUAR"/>
      <sheetName val="NO TIENE PRESUPUESTO DETALLADO"/>
      <sheetName val="NO CUMPLE PORCENTAJE DE COFINAN"/>
      <sheetName val="CIFD"/>
      <sheetName val="LUDOTECA"/>
      <sheetName val="RECREACIÓN"/>
      <sheetName val="ACTIVIDAD FÍSICA"/>
      <sheetName val="EVENTOS"/>
      <sheetName val="INFRAESTRUCTURA ADECUADA"/>
      <sheetName val="Hoja2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PROYECTOS VIEJOS"/>
      <sheetName val="RECURSOS DISPONIBLES INFRAESTRU"/>
      <sheetName val="Hoja2"/>
      <sheetName val="Hoja1"/>
      <sheetName val="PRESUPUESTO DEPEN - JUNIO 26 VI"/>
      <sheetName val="TD PROYECTOS NUEVOS"/>
      <sheetName val="Hoja4"/>
      <sheetName val="PRESUPUESTO DEPEN - JUNIO 2 NU"/>
      <sheetName val="PROYECTOS 2012 - 2015"/>
      <sheetName val="Hoja3"/>
      <sheetName val="Hoja6"/>
      <sheetName val="TD PROYECTOS NUEVOS (2)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/>
  </sheetPr>
  <dimension ref="A1:W132"/>
  <sheetViews>
    <sheetView showGridLines="0" topLeftCell="A25" zoomScaleNormal="100" zoomScaleSheetLayoutView="100" workbookViewId="0">
      <selection activeCell="A21" sqref="A21"/>
    </sheetView>
  </sheetViews>
  <sheetFormatPr baseColWidth="10" defaultColWidth="11.42578125" defaultRowHeight="12.75" zeroHeight="1" x14ac:dyDescent="0.2"/>
  <cols>
    <col min="1" max="1" width="37" style="23" customWidth="1"/>
    <col min="2" max="2" width="22.85546875" style="23" customWidth="1"/>
    <col min="3" max="3" width="14.7109375" style="23" customWidth="1"/>
    <col min="4" max="4" width="15.7109375" style="23" customWidth="1"/>
    <col min="5" max="5" width="18.42578125" style="23" customWidth="1"/>
    <col min="6" max="6" width="11.7109375" style="23" customWidth="1"/>
    <col min="7" max="7" width="10.42578125" style="23" customWidth="1"/>
    <col min="8" max="8" width="9.42578125" style="23" customWidth="1"/>
    <col min="9" max="9" width="17.7109375" style="20" customWidth="1"/>
    <col min="10" max="10" width="11.42578125" style="19" customWidth="1"/>
    <col min="11" max="20" width="11.42578125" style="20" customWidth="1"/>
    <col min="21" max="23" width="11.42578125" style="21" customWidth="1"/>
    <col min="24" max="16384" width="11.42578125" style="20"/>
  </cols>
  <sheetData>
    <row r="1" spans="1:23" ht="38.25" customHeight="1" x14ac:dyDescent="0.2">
      <c r="A1" s="128"/>
      <c r="B1" s="142" t="s">
        <v>190</v>
      </c>
      <c r="C1" s="143"/>
      <c r="D1" s="143"/>
      <c r="E1" s="143"/>
      <c r="F1" s="143"/>
      <c r="G1" s="132" t="s">
        <v>225</v>
      </c>
      <c r="H1" s="130" t="s">
        <v>226</v>
      </c>
      <c r="I1" s="130" t="s">
        <v>227</v>
      </c>
      <c r="W1" s="22"/>
    </row>
    <row r="2" spans="1:23" ht="32.25" customHeight="1" x14ac:dyDescent="0.2">
      <c r="A2" s="129"/>
      <c r="B2" s="144"/>
      <c r="C2" s="145"/>
      <c r="D2" s="145"/>
      <c r="E2" s="145"/>
      <c r="F2" s="145"/>
      <c r="G2" s="133"/>
      <c r="H2" s="146"/>
      <c r="I2" s="131"/>
      <c r="W2" s="22"/>
    </row>
    <row r="3" spans="1:23" ht="51.75" customHeight="1" x14ac:dyDescent="0.2">
      <c r="A3" s="111" t="s">
        <v>4</v>
      </c>
      <c r="B3" s="112"/>
      <c r="C3" s="112"/>
      <c r="D3" s="112"/>
      <c r="E3" s="112"/>
      <c r="F3" s="112"/>
      <c r="G3" s="112"/>
      <c r="H3" s="112"/>
      <c r="I3" s="112"/>
      <c r="W3" s="22"/>
    </row>
    <row r="4" spans="1:23" ht="18" customHeight="1" x14ac:dyDescent="0.2">
      <c r="A4" s="49" t="s">
        <v>5</v>
      </c>
      <c r="B4" s="90"/>
      <c r="W4" s="22"/>
    </row>
    <row r="5" spans="1:23" ht="18" customHeight="1" x14ac:dyDescent="0.2">
      <c r="A5" s="49" t="s">
        <v>221</v>
      </c>
      <c r="B5" s="103" t="e">
        <f>VLOOKUP(B4,'Categorías MUNICIPIOS'!A:B,2,)</f>
        <v>#N/A</v>
      </c>
      <c r="W5" s="22"/>
    </row>
    <row r="6" spans="1:23" ht="19.5" customHeight="1" x14ac:dyDescent="0.2">
      <c r="A6" s="49" t="s">
        <v>6</v>
      </c>
      <c r="B6" s="29"/>
      <c r="W6" s="22"/>
    </row>
    <row r="7" spans="1:23" ht="19.5" customHeight="1" x14ac:dyDescent="0.2">
      <c r="A7" s="49" t="s">
        <v>7</v>
      </c>
      <c r="B7" s="147"/>
      <c r="C7" s="147"/>
      <c r="D7" s="147"/>
      <c r="E7" s="147"/>
      <c r="W7" s="22"/>
    </row>
    <row r="8" spans="1:23" ht="19.5" customHeight="1" x14ac:dyDescent="0.2">
      <c r="W8" s="22"/>
    </row>
    <row r="9" spans="1:23" ht="23.25" customHeight="1" x14ac:dyDescent="0.2">
      <c r="A9" s="49" t="s">
        <v>8</v>
      </c>
      <c r="B9" s="123"/>
      <c r="C9" s="127"/>
      <c r="D9" s="124"/>
      <c r="E9" s="50" t="s">
        <v>9</v>
      </c>
      <c r="F9" s="123"/>
      <c r="G9" s="124"/>
      <c r="H9" s="20"/>
      <c r="W9" s="22"/>
    </row>
    <row r="10" spans="1:23" ht="19.5" customHeight="1" x14ac:dyDescent="0.2">
      <c r="A10" s="49" t="s">
        <v>10</v>
      </c>
      <c r="B10" s="126"/>
      <c r="C10" s="127"/>
      <c r="D10" s="124"/>
      <c r="E10" s="50" t="s">
        <v>11</v>
      </c>
      <c r="F10" s="148"/>
      <c r="G10" s="148"/>
      <c r="H10" s="30"/>
      <c r="I10" s="31"/>
      <c r="W10" s="22"/>
    </row>
    <row r="11" spans="1:23" ht="44.25" customHeight="1" x14ac:dyDescent="0.2">
      <c r="A11" s="52" t="s">
        <v>12</v>
      </c>
      <c r="B11" s="123"/>
      <c r="C11" s="127"/>
      <c r="D11" s="124"/>
      <c r="E11" s="50" t="s">
        <v>9</v>
      </c>
      <c r="F11" s="123"/>
      <c r="G11" s="124"/>
      <c r="H11" s="30"/>
      <c r="I11" s="31"/>
      <c r="W11" s="22"/>
    </row>
    <row r="12" spans="1:23" ht="19.5" customHeight="1" x14ac:dyDescent="0.2">
      <c r="A12" s="49" t="s">
        <v>10</v>
      </c>
      <c r="B12" s="126"/>
      <c r="C12" s="127"/>
      <c r="D12" s="124"/>
      <c r="E12" s="50" t="s">
        <v>11</v>
      </c>
      <c r="F12" s="123"/>
      <c r="G12" s="124"/>
      <c r="H12" s="30"/>
      <c r="I12" s="31"/>
      <c r="W12" s="22"/>
    </row>
    <row r="13" spans="1:23" ht="18" customHeight="1" x14ac:dyDescent="0.2">
      <c r="A13" s="30"/>
      <c r="W13" s="22"/>
    </row>
    <row r="14" spans="1:23" ht="18" customHeight="1" x14ac:dyDescent="0.2">
      <c r="A14" s="32" t="s">
        <v>13</v>
      </c>
      <c r="W14" s="22"/>
    </row>
    <row r="15" spans="1:23" ht="18.95" customHeight="1" x14ac:dyDescent="0.2">
      <c r="A15" s="30"/>
      <c r="W15" s="22"/>
    </row>
    <row r="16" spans="1:23" ht="27.95" customHeight="1" x14ac:dyDescent="0.2">
      <c r="A16" s="50" t="s">
        <v>14</v>
      </c>
      <c r="B16" s="123"/>
      <c r="C16" s="127"/>
      <c r="D16" s="127"/>
      <c r="E16" s="127"/>
      <c r="F16" s="127"/>
      <c r="G16" s="127"/>
      <c r="H16" s="124"/>
      <c r="W16" s="22"/>
    </row>
    <row r="17" spans="1:23" ht="55.5" customHeight="1" x14ac:dyDescent="0.2">
      <c r="A17" s="50" t="s">
        <v>188</v>
      </c>
      <c r="B17" s="125"/>
      <c r="C17" s="125"/>
      <c r="D17" s="125"/>
      <c r="E17" s="125"/>
      <c r="F17" s="125"/>
      <c r="G17" s="125"/>
      <c r="H17" s="125"/>
      <c r="W17" s="22"/>
    </row>
    <row r="18" spans="1:23" ht="158.25" customHeight="1" x14ac:dyDescent="0.2">
      <c r="A18" s="50" t="s">
        <v>26</v>
      </c>
      <c r="B18" s="125"/>
      <c r="C18" s="125"/>
      <c r="D18" s="125"/>
      <c r="E18" s="125"/>
      <c r="F18" s="125"/>
      <c r="G18" s="125"/>
      <c r="H18" s="125"/>
      <c r="W18" s="22"/>
    </row>
    <row r="19" spans="1:23" ht="21.75" customHeight="1" x14ac:dyDescent="0.2">
      <c r="A19" s="32"/>
      <c r="B19" s="47"/>
      <c r="C19" s="47"/>
      <c r="D19" s="47"/>
      <c r="E19" s="47"/>
      <c r="F19" s="47"/>
      <c r="G19" s="47"/>
      <c r="H19" s="47"/>
      <c r="W19" s="22"/>
    </row>
    <row r="20" spans="1:23" ht="28.5" customHeight="1" x14ac:dyDescent="0.2">
      <c r="A20" s="150" t="s">
        <v>216</v>
      </c>
      <c r="B20" s="151"/>
      <c r="C20" s="151"/>
      <c r="D20" s="151"/>
      <c r="E20" s="151"/>
      <c r="F20" s="151"/>
      <c r="G20" s="151"/>
      <c r="H20" s="152"/>
      <c r="W20" s="22"/>
    </row>
    <row r="21" spans="1:23" ht="30" customHeight="1" x14ac:dyDescent="0.2">
      <c r="A21" s="94" t="s">
        <v>197</v>
      </c>
      <c r="B21" s="115"/>
      <c r="C21" s="116"/>
      <c r="D21" s="113" t="s">
        <v>211</v>
      </c>
      <c r="E21" s="114"/>
      <c r="F21" s="95"/>
      <c r="G21" s="113"/>
      <c r="H21" s="114"/>
      <c r="W21" s="22"/>
    </row>
    <row r="22" spans="1:23" ht="16.5" customHeight="1" x14ac:dyDescent="0.2">
      <c r="A22" s="120" t="s">
        <v>212</v>
      </c>
      <c r="B22" s="121"/>
      <c r="C22" s="121"/>
      <c r="D22" s="121"/>
      <c r="E22" s="121"/>
      <c r="F22" s="121"/>
      <c r="G22" s="121"/>
      <c r="H22" s="122"/>
      <c r="W22" s="22"/>
    </row>
    <row r="23" spans="1:23" ht="51" customHeight="1" x14ac:dyDescent="0.2">
      <c r="A23" s="117"/>
      <c r="B23" s="118"/>
      <c r="C23" s="118"/>
      <c r="D23" s="118"/>
      <c r="E23" s="118"/>
      <c r="F23" s="118"/>
      <c r="G23" s="118"/>
      <c r="H23" s="119"/>
      <c r="W23" s="22"/>
    </row>
    <row r="24" spans="1:23" ht="26.25" customHeight="1" x14ac:dyDescent="0.2">
      <c r="A24" s="91"/>
      <c r="B24" s="91"/>
      <c r="C24" s="91"/>
      <c r="D24" s="91"/>
      <c r="E24" s="91"/>
      <c r="F24" s="91"/>
      <c r="G24" s="91"/>
      <c r="H24" s="91"/>
      <c r="W24" s="22"/>
    </row>
    <row r="25" spans="1:23" ht="25.5" customHeight="1" x14ac:dyDescent="0.2">
      <c r="A25" s="149" t="s">
        <v>189</v>
      </c>
      <c r="B25" s="149"/>
      <c r="C25" s="149"/>
      <c r="D25" s="149"/>
      <c r="E25" s="149"/>
      <c r="W25" s="22"/>
    </row>
    <row r="26" spans="1:23" s="33" customFormat="1" ht="57.75" customHeight="1" x14ac:dyDescent="0.2">
      <c r="A26" s="113" t="s">
        <v>185</v>
      </c>
      <c r="B26" s="114"/>
      <c r="C26" s="113" t="s">
        <v>20</v>
      </c>
      <c r="D26" s="140"/>
      <c r="E26" s="53" t="s">
        <v>21</v>
      </c>
      <c r="F26" s="53" t="s">
        <v>22</v>
      </c>
      <c r="G26" s="53" t="s">
        <v>23</v>
      </c>
      <c r="H26" s="53" t="s">
        <v>24</v>
      </c>
      <c r="J26" s="34"/>
      <c r="U26" s="35"/>
      <c r="V26" s="35"/>
      <c r="W26" s="22"/>
    </row>
    <row r="27" spans="1:23" s="33" customFormat="1" ht="23.45" customHeight="1" x14ac:dyDescent="0.2">
      <c r="A27" s="53" t="s">
        <v>214</v>
      </c>
      <c r="B27" s="53" t="s">
        <v>186</v>
      </c>
      <c r="C27" s="79"/>
      <c r="D27" s="80"/>
      <c r="E27" s="79"/>
      <c r="F27" s="53"/>
      <c r="G27" s="53"/>
      <c r="H27" s="53"/>
      <c r="J27" s="34"/>
      <c r="U27" s="35"/>
      <c r="V27" s="35"/>
      <c r="W27" s="22"/>
    </row>
    <row r="28" spans="1:23" s="33" customFormat="1" ht="45" customHeight="1" x14ac:dyDescent="0.2">
      <c r="A28" s="81"/>
      <c r="B28" s="81"/>
      <c r="C28" s="123"/>
      <c r="D28" s="124"/>
      <c r="E28" s="96"/>
      <c r="F28" s="104">
        <f>A28*B28</f>
        <v>0</v>
      </c>
      <c r="G28" s="51"/>
      <c r="H28" s="51"/>
      <c r="J28" s="34"/>
      <c r="U28" s="35"/>
      <c r="V28" s="35"/>
      <c r="W28" s="22"/>
    </row>
    <row r="29" spans="1:23" ht="12.75" customHeight="1" x14ac:dyDescent="0.2">
      <c r="A29" s="47"/>
      <c r="B29" s="47"/>
      <c r="C29" s="47"/>
      <c r="D29" s="47"/>
      <c r="E29" s="47"/>
      <c r="F29" s="47"/>
      <c r="G29" s="47"/>
      <c r="H29" s="47"/>
      <c r="W29" s="22"/>
    </row>
    <row r="30" spans="1:23" ht="12.75" customHeight="1" x14ac:dyDescent="0.2">
      <c r="W30" s="22"/>
    </row>
    <row r="31" spans="1:23" ht="15" customHeight="1" x14ac:dyDescent="0.2">
      <c r="A31" s="36"/>
      <c r="W31" s="22"/>
    </row>
    <row r="32" spans="1:23" ht="36.950000000000003" customHeight="1" x14ac:dyDescent="0.2">
      <c r="A32" s="37" t="s">
        <v>27</v>
      </c>
      <c r="B32" s="38"/>
      <c r="C32" s="38"/>
      <c r="D32" s="38"/>
      <c r="E32" s="38"/>
      <c r="F32" s="141"/>
      <c r="G32" s="141"/>
      <c r="H32" s="141"/>
      <c r="W32" s="22"/>
    </row>
    <row r="33" spans="1:23" ht="27" customHeight="1" x14ac:dyDescent="0.2">
      <c r="A33" s="36"/>
      <c r="B33" s="36"/>
      <c r="C33" s="36"/>
      <c r="D33" s="36"/>
      <c r="E33" s="36"/>
      <c r="F33" s="47"/>
      <c r="G33" s="47"/>
      <c r="H33" s="47"/>
      <c r="W33" s="22"/>
    </row>
    <row r="34" spans="1:23" ht="27" customHeight="1" x14ac:dyDescent="0.2">
      <c r="A34" s="39"/>
      <c r="B34" s="134" t="str">
        <f>+IF('Presupuesto CPS'!E60=0,"POR FAVOR DILIGENCIE LA HOJA DE PRESUPUESTO",'Presupuesto CPS'!E60)</f>
        <v>POR FAVOR DILIGENCIE LA HOJA DE PRESUPUESTO</v>
      </c>
      <c r="C34" s="135"/>
      <c r="D34" s="136"/>
      <c r="E34" s="40"/>
      <c r="F34" s="41"/>
      <c r="G34" s="41"/>
      <c r="H34" s="41"/>
      <c r="I34" s="33"/>
      <c r="W34" s="22"/>
    </row>
    <row r="35" spans="1:23" ht="27" customHeight="1" x14ac:dyDescent="0.2">
      <c r="B35" s="137"/>
      <c r="C35" s="138"/>
      <c r="D35" s="139"/>
      <c r="W35" s="22"/>
    </row>
    <row r="36" spans="1:23" ht="21.75" customHeight="1" x14ac:dyDescent="0.2">
      <c r="A36" s="46"/>
      <c r="B36" s="46"/>
      <c r="C36" s="46"/>
      <c r="D36" s="46"/>
      <c r="E36" s="46"/>
      <c r="W36" s="22"/>
    </row>
    <row r="37" spans="1:23" ht="36.950000000000003" customHeight="1" x14ac:dyDescent="0.2">
      <c r="A37" s="156" t="s">
        <v>28</v>
      </c>
      <c r="B37" s="156"/>
      <c r="C37" s="156"/>
      <c r="D37" s="156"/>
      <c r="E37" s="156"/>
      <c r="W37" s="22"/>
    </row>
    <row r="38" spans="1:23" ht="21" customHeight="1" x14ac:dyDescent="0.2">
      <c r="A38" s="42"/>
      <c r="B38" s="42"/>
      <c r="C38" s="42"/>
      <c r="D38" s="42"/>
      <c r="E38" s="42"/>
      <c r="W38" s="22"/>
    </row>
    <row r="39" spans="1:23" s="33" customFormat="1" ht="25.5" customHeight="1" x14ac:dyDescent="0.2">
      <c r="A39" s="53" t="s">
        <v>29</v>
      </c>
      <c r="B39" s="57" t="s">
        <v>15</v>
      </c>
      <c r="C39" s="23"/>
      <c r="D39" s="23"/>
      <c r="E39" s="23"/>
      <c r="F39" s="23"/>
      <c r="G39" s="23"/>
      <c r="H39" s="23"/>
      <c r="I39" s="20"/>
      <c r="J39" s="34"/>
      <c r="U39" s="35"/>
      <c r="V39" s="35"/>
      <c r="W39" s="22"/>
    </row>
    <row r="40" spans="1:23" s="33" customFormat="1" ht="25.5" customHeight="1" x14ac:dyDescent="0.2">
      <c r="A40" s="58" t="s">
        <v>30</v>
      </c>
      <c r="B40" s="107">
        <v>90000000</v>
      </c>
      <c r="C40" s="23"/>
      <c r="D40" s="23"/>
      <c r="E40" s="23"/>
      <c r="F40" s="23"/>
      <c r="G40" s="23"/>
      <c r="H40" s="23"/>
      <c r="I40" s="20"/>
      <c r="J40" s="34"/>
      <c r="U40" s="35"/>
      <c r="V40" s="35"/>
      <c r="W40" s="22"/>
    </row>
    <row r="41" spans="1:23" ht="39.75" customHeight="1" x14ac:dyDescent="0.2">
      <c r="A41" s="60" t="s">
        <v>187</v>
      </c>
      <c r="B41" s="105" t="e">
        <f>(VLOOKUP(B5,'Categorías MUNICIPIOS'!B:D,3,))*B40</f>
        <v>#N/A</v>
      </c>
      <c r="W41" s="22"/>
    </row>
    <row r="42" spans="1:23" ht="30" customHeight="1" x14ac:dyDescent="0.2">
      <c r="A42" s="60"/>
      <c r="B42" s="105"/>
      <c r="W42" s="22"/>
    </row>
    <row r="43" spans="1:23" ht="17.25" customHeight="1" x14ac:dyDescent="0.2">
      <c r="A43" s="62" t="s">
        <v>31</v>
      </c>
      <c r="B43" s="63" t="e">
        <f>SUM(B40:B41)</f>
        <v>#N/A</v>
      </c>
      <c r="W43" s="22"/>
    </row>
    <row r="44" spans="1:23" ht="27.95" customHeight="1" x14ac:dyDescent="0.2">
      <c r="W44" s="22"/>
    </row>
    <row r="45" spans="1:23" ht="27.95" customHeight="1" x14ac:dyDescent="0.2">
      <c r="A45" s="23" t="s">
        <v>32</v>
      </c>
      <c r="W45" s="22"/>
    </row>
    <row r="46" spans="1:23" ht="30.75" customHeight="1" x14ac:dyDescent="0.2">
      <c r="A46" s="153"/>
      <c r="B46" s="154"/>
      <c r="C46" s="154"/>
      <c r="D46" s="154"/>
      <c r="E46" s="154"/>
      <c r="F46" s="154"/>
      <c r="G46" s="154"/>
      <c r="H46" s="155"/>
      <c r="W46" s="22"/>
    </row>
    <row r="47" spans="1:23" ht="30.75" customHeight="1" x14ac:dyDescent="0.2">
      <c r="A47" s="153"/>
      <c r="B47" s="154"/>
      <c r="C47" s="154"/>
      <c r="D47" s="154"/>
      <c r="E47" s="154"/>
      <c r="F47" s="154"/>
      <c r="G47" s="154"/>
      <c r="H47" s="155"/>
      <c r="W47" s="22"/>
    </row>
    <row r="48" spans="1:23" ht="30.75" customHeight="1" x14ac:dyDescent="0.2">
      <c r="A48" s="153"/>
      <c r="B48" s="154"/>
      <c r="C48" s="154"/>
      <c r="D48" s="154"/>
      <c r="E48" s="154"/>
      <c r="F48" s="154"/>
      <c r="G48" s="154"/>
      <c r="H48" s="155"/>
      <c r="W48" s="22"/>
    </row>
    <row r="49" spans="1:23" ht="30.75" customHeight="1" x14ac:dyDescent="0.2">
      <c r="A49" s="153"/>
      <c r="B49" s="154"/>
      <c r="C49" s="154"/>
      <c r="D49" s="154"/>
      <c r="E49" s="154"/>
      <c r="F49" s="154"/>
      <c r="G49" s="154"/>
      <c r="H49" s="155"/>
      <c r="W49" s="22"/>
    </row>
    <row r="50" spans="1:23" ht="31.7" customHeight="1" x14ac:dyDescent="0.2">
      <c r="A50" s="42"/>
      <c r="B50" s="42"/>
      <c r="C50" s="42"/>
      <c r="D50" s="42"/>
      <c r="W50" s="22"/>
    </row>
    <row r="51" spans="1:23" ht="16.5" customHeight="1" x14ac:dyDescent="0.2">
      <c r="W51" s="22"/>
    </row>
    <row r="52" spans="1:23" ht="16.5" customHeight="1" x14ac:dyDescent="0.2">
      <c r="W52" s="22"/>
    </row>
    <row r="53" spans="1:23" ht="16.5" customHeight="1" x14ac:dyDescent="0.2">
      <c r="C53" s="43"/>
      <c r="W53" s="22"/>
    </row>
    <row r="54" spans="1:23" ht="16.5" customHeight="1" x14ac:dyDescent="0.2">
      <c r="C54" s="43"/>
      <c r="W54" s="22"/>
    </row>
    <row r="55" spans="1:23" x14ac:dyDescent="0.2">
      <c r="C55" s="43"/>
      <c r="W55" s="22"/>
    </row>
    <row r="56" spans="1:23" x14ac:dyDescent="0.2">
      <c r="C56" s="43"/>
      <c r="W56" s="22"/>
    </row>
    <row r="57" spans="1:23" x14ac:dyDescent="0.2">
      <c r="C57" s="43"/>
      <c r="W57" s="22"/>
    </row>
    <row r="58" spans="1:23" x14ac:dyDescent="0.2">
      <c r="C58" s="43"/>
      <c r="W58" s="22"/>
    </row>
    <row r="59" spans="1:23" x14ac:dyDescent="0.2">
      <c r="W59" s="22"/>
    </row>
    <row r="60" spans="1:23" x14ac:dyDescent="0.2">
      <c r="W60" s="22"/>
    </row>
    <row r="61" spans="1:23" x14ac:dyDescent="0.2">
      <c r="W61" s="22"/>
    </row>
    <row r="62" spans="1:23" x14ac:dyDescent="0.2">
      <c r="W62" s="22"/>
    </row>
    <row r="63" spans="1:23" x14ac:dyDescent="0.2">
      <c r="W63" s="22"/>
    </row>
    <row r="64" spans="1:23" x14ac:dyDescent="0.2">
      <c r="W64" s="22"/>
    </row>
    <row r="65" spans="23:23" x14ac:dyDescent="0.2">
      <c r="W65" s="22"/>
    </row>
    <row r="66" spans="23:23" x14ac:dyDescent="0.2">
      <c r="W66" s="22"/>
    </row>
    <row r="67" spans="23:23" x14ac:dyDescent="0.2">
      <c r="W67" s="22"/>
    </row>
    <row r="68" spans="23:23" x14ac:dyDescent="0.2">
      <c r="W68" s="22"/>
    </row>
    <row r="69" spans="23:23" x14ac:dyDescent="0.2">
      <c r="W69" s="22"/>
    </row>
    <row r="70" spans="23:23" x14ac:dyDescent="0.2">
      <c r="W70" s="22"/>
    </row>
    <row r="71" spans="23:23" x14ac:dyDescent="0.2">
      <c r="W71" s="22"/>
    </row>
    <row r="72" spans="23:23" x14ac:dyDescent="0.2">
      <c r="W72" s="22"/>
    </row>
    <row r="73" spans="23:23" x14ac:dyDescent="0.2">
      <c r="W73" s="22"/>
    </row>
    <row r="74" spans="23:23" x14ac:dyDescent="0.2">
      <c r="W74" s="22"/>
    </row>
    <row r="75" spans="23:23" x14ac:dyDescent="0.2">
      <c r="W75" s="44"/>
    </row>
    <row r="76" spans="23:23" x14ac:dyDescent="0.2">
      <c r="W76" s="44"/>
    </row>
    <row r="77" spans="23:23" x14ac:dyDescent="0.2">
      <c r="W77" s="44"/>
    </row>
    <row r="78" spans="23:23" x14ac:dyDescent="0.2">
      <c r="W78" s="45"/>
    </row>
    <row r="79" spans="23:23" x14ac:dyDescent="0.2">
      <c r="W79" s="45"/>
    </row>
    <row r="80" spans="23:23" x14ac:dyDescent="0.2">
      <c r="W80" s="45"/>
    </row>
    <row r="81" spans="23:23" x14ac:dyDescent="0.2">
      <c r="W81" s="45"/>
    </row>
    <row r="82" spans="23:23" x14ac:dyDescent="0.2">
      <c r="W82" s="45"/>
    </row>
    <row r="83" spans="23:23" x14ac:dyDescent="0.2">
      <c r="W83" s="45"/>
    </row>
    <row r="84" spans="23:23" x14ac:dyDescent="0.2">
      <c r="W84" s="45"/>
    </row>
    <row r="85" spans="23:23" x14ac:dyDescent="0.2">
      <c r="W85" s="45"/>
    </row>
    <row r="86" spans="23:23" x14ac:dyDescent="0.2">
      <c r="W86" s="45"/>
    </row>
    <row r="87" spans="23:23" x14ac:dyDescent="0.2">
      <c r="W87" s="45"/>
    </row>
    <row r="88" spans="23:23" x14ac:dyDescent="0.2">
      <c r="W88" s="45"/>
    </row>
    <row r="89" spans="23:23" x14ac:dyDescent="0.2">
      <c r="W89" s="45"/>
    </row>
    <row r="90" spans="23:23" x14ac:dyDescent="0.2">
      <c r="W90" s="45"/>
    </row>
    <row r="91" spans="23:23" x14ac:dyDescent="0.2">
      <c r="W91" s="45"/>
    </row>
    <row r="92" spans="23:23" x14ac:dyDescent="0.2">
      <c r="W92" s="45"/>
    </row>
    <row r="93" spans="23:23" x14ac:dyDescent="0.2">
      <c r="W93" s="45"/>
    </row>
    <row r="94" spans="23:23" x14ac:dyDescent="0.2">
      <c r="W94" s="45"/>
    </row>
    <row r="95" spans="23:23" x14ac:dyDescent="0.2">
      <c r="W95" s="45"/>
    </row>
    <row r="96" spans="23:23" x14ac:dyDescent="0.2">
      <c r="W96" s="45"/>
    </row>
    <row r="97" spans="23:23" x14ac:dyDescent="0.2">
      <c r="W97" s="45"/>
    </row>
    <row r="98" spans="23:23" x14ac:dyDescent="0.2">
      <c r="W98" s="45"/>
    </row>
    <row r="99" spans="23:23" x14ac:dyDescent="0.2">
      <c r="W99" s="45"/>
    </row>
    <row r="100" spans="23:23" x14ac:dyDescent="0.2">
      <c r="W100" s="45"/>
    </row>
    <row r="101" spans="23:23" x14ac:dyDescent="0.2">
      <c r="W101" s="45"/>
    </row>
    <row r="102" spans="23:23" x14ac:dyDescent="0.2"/>
    <row r="103" spans="23:23" x14ac:dyDescent="0.2"/>
    <row r="104" spans="23:23" x14ac:dyDescent="0.2"/>
    <row r="105" spans="23:23" x14ac:dyDescent="0.2"/>
    <row r="106" spans="23:23" x14ac:dyDescent="0.2"/>
    <row r="107" spans="23:23" x14ac:dyDescent="0.2"/>
    <row r="108" spans="23:23" x14ac:dyDescent="0.2"/>
    <row r="109" spans="23:23" x14ac:dyDescent="0.2"/>
    <row r="110" spans="23:23" x14ac:dyDescent="0.2"/>
    <row r="111" spans="23:23" x14ac:dyDescent="0.2"/>
    <row r="112" spans="23:23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</sheetData>
  <sheetProtection sheet="1" selectLockedCells="1"/>
  <protectedRanges>
    <protectedRange sqref="B4:B8 B9:D12 F9 F10:G12 B16:B22 A46:H49 A28 A41:B42 C28:H28 A40" name="Rango1"/>
  </protectedRanges>
  <dataConsolidate/>
  <mergeCells count="35">
    <mergeCell ref="A25:E25"/>
    <mergeCell ref="A26:B26"/>
    <mergeCell ref="A20:H20"/>
    <mergeCell ref="A49:H49"/>
    <mergeCell ref="A48:H48"/>
    <mergeCell ref="A47:H47"/>
    <mergeCell ref="A46:H46"/>
    <mergeCell ref="A37:E37"/>
    <mergeCell ref="A1:A2"/>
    <mergeCell ref="I1:I2"/>
    <mergeCell ref="G1:G2"/>
    <mergeCell ref="B34:D35"/>
    <mergeCell ref="B11:D11"/>
    <mergeCell ref="C26:D26"/>
    <mergeCell ref="F32:H32"/>
    <mergeCell ref="B17:H17"/>
    <mergeCell ref="C28:D28"/>
    <mergeCell ref="B1:F2"/>
    <mergeCell ref="H1:H2"/>
    <mergeCell ref="B7:E7"/>
    <mergeCell ref="B9:D9"/>
    <mergeCell ref="B16:H16"/>
    <mergeCell ref="F10:G10"/>
    <mergeCell ref="F11:G11"/>
    <mergeCell ref="A3:I3"/>
    <mergeCell ref="D21:E21"/>
    <mergeCell ref="G21:H21"/>
    <mergeCell ref="B21:C21"/>
    <mergeCell ref="A23:H23"/>
    <mergeCell ref="A22:H22"/>
    <mergeCell ref="F9:G9"/>
    <mergeCell ref="B18:H18"/>
    <mergeCell ref="B10:D10"/>
    <mergeCell ref="B12:D12"/>
    <mergeCell ref="F12:G12"/>
  </mergeCells>
  <conditionalFormatting sqref="B34">
    <cfRule type="cellIs" dxfId="9" priority="10" operator="equal">
      <formula>"POR FAVOR DILIGENCIE LA HOJA DE PRESUPUESTO"</formula>
    </cfRule>
  </conditionalFormatting>
  <conditionalFormatting sqref="W1:W74">
    <cfRule type="cellIs" dxfId="8" priority="1" operator="equal">
      <formula>"Escriba un número"</formula>
    </cfRule>
  </conditionalFormatting>
  <dataValidations xWindow="827" yWindow="378" count="6">
    <dataValidation operator="greaterThan" allowBlank="1" showInputMessage="1" showErrorMessage="1" error="Por favor escriba un número" sqref="B39:B40 E29:F29 B41 B43 F28"/>
    <dataValidation type="date" operator="greaterThan" allowBlank="1" showInputMessage="1" showErrorMessage="1" error="Por favor escriba una fecha en el formato DD/MM/AAAA" sqref="B6">
      <formula1>41319</formula1>
    </dataValidation>
    <dataValidation type="whole" operator="greaterThan" allowBlank="1" showInputMessage="1" showErrorMessage="1" error="Por favor escriba un número" sqref="B42 G29:H29 G28">
      <formula1>0</formula1>
    </dataValidation>
    <dataValidation type="decimal" allowBlank="1" showInputMessage="1" showErrorMessage="1" sqref="A28">
      <formula1>0.1</formula1>
      <formula2>1000</formula2>
    </dataValidation>
    <dataValidation type="decimal" allowBlank="1" showInputMessage="1" showErrorMessage="1" sqref="B28">
      <formula1>0.5</formula1>
      <formula2>1000</formula2>
    </dataValidation>
    <dataValidation allowBlank="1" showInputMessage="1" showErrorMessage="1" error="Por favor elija un municipio de la lista" sqref="B5"/>
  </dataValidations>
  <pageMargins left="0.7" right="0.7" top="0.75" bottom="0.75" header="0.3" footer="0.3"/>
  <pageSetup paperSize="9" scale="54" orientation="portrait" r:id="rId1"/>
  <rowBreaks count="1" manualBreakCount="1">
    <brk id="31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27" yWindow="378" count="1">
        <x14:dataValidation type="list" allowBlank="1" showInputMessage="1" showErrorMessage="1" error="Por favor elija un municipio de la lista">
          <x14:formula1>
            <xm:f>'Categorías MUNICIPIOS'!$A$2:$A$126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/>
  </sheetPr>
  <dimension ref="B2:N114"/>
  <sheetViews>
    <sheetView showGridLines="0" topLeftCell="A36" zoomScale="80" zoomScaleNormal="80" zoomScalePageLayoutView="80" workbookViewId="0"/>
  </sheetViews>
  <sheetFormatPr baseColWidth="10" defaultColWidth="11.42578125" defaultRowHeight="15" x14ac:dyDescent="0.25"/>
  <sheetData>
    <row r="2" spans="2:14" ht="15.75" thickBot="1" x14ac:dyDescent="0.3"/>
    <row r="3" spans="2:14" x14ac:dyDescent="0.25">
      <c r="B3" s="7"/>
      <c r="C3" s="8"/>
      <c r="D3" s="8"/>
      <c r="E3" s="8"/>
      <c r="F3" s="8"/>
      <c r="G3" s="9"/>
      <c r="I3" s="7"/>
      <c r="J3" s="8"/>
      <c r="K3" s="8"/>
      <c r="L3" s="8"/>
      <c r="M3" s="8"/>
      <c r="N3" s="9"/>
    </row>
    <row r="4" spans="2:14" x14ac:dyDescent="0.25">
      <c r="B4" s="10"/>
      <c r="G4" s="11"/>
      <c r="I4" s="10"/>
      <c r="N4" s="11"/>
    </row>
    <row r="5" spans="2:14" x14ac:dyDescent="0.25">
      <c r="B5" s="10"/>
      <c r="G5" s="11"/>
      <c r="I5" s="10"/>
      <c r="N5" s="11"/>
    </row>
    <row r="6" spans="2:14" x14ac:dyDescent="0.25">
      <c r="B6" s="10"/>
      <c r="G6" s="11"/>
      <c r="I6" s="10"/>
      <c r="N6" s="11"/>
    </row>
    <row r="7" spans="2:14" x14ac:dyDescent="0.25">
      <c r="B7" s="10"/>
      <c r="G7" s="11"/>
      <c r="I7" s="10"/>
      <c r="N7" s="11"/>
    </row>
    <row r="8" spans="2:14" x14ac:dyDescent="0.25">
      <c r="B8" s="10"/>
      <c r="G8" s="11"/>
      <c r="I8" s="10"/>
      <c r="N8" s="11"/>
    </row>
    <row r="9" spans="2:14" x14ac:dyDescent="0.25">
      <c r="B9" s="10"/>
      <c r="G9" s="11"/>
      <c r="I9" s="10"/>
      <c r="N9" s="11"/>
    </row>
    <row r="10" spans="2:14" x14ac:dyDescent="0.25">
      <c r="B10" s="10"/>
      <c r="G10" s="11"/>
      <c r="I10" s="10"/>
      <c r="N10" s="11"/>
    </row>
    <row r="11" spans="2:14" x14ac:dyDescent="0.25">
      <c r="B11" s="10"/>
      <c r="G11" s="11"/>
      <c r="I11" s="10"/>
      <c r="N11" s="11"/>
    </row>
    <row r="12" spans="2:14" x14ac:dyDescent="0.25">
      <c r="B12" s="10"/>
      <c r="G12" s="11"/>
      <c r="I12" s="10"/>
      <c r="N12" s="11"/>
    </row>
    <row r="13" spans="2:14" x14ac:dyDescent="0.25">
      <c r="B13" s="10"/>
      <c r="G13" s="11"/>
      <c r="I13" s="10"/>
      <c r="N13" s="11"/>
    </row>
    <row r="14" spans="2:14" x14ac:dyDescent="0.25">
      <c r="B14" s="10"/>
      <c r="G14" s="11"/>
      <c r="I14" s="10"/>
      <c r="N14" s="11"/>
    </row>
    <row r="15" spans="2:14" x14ac:dyDescent="0.25">
      <c r="B15" s="10"/>
      <c r="G15" s="11"/>
      <c r="I15" s="10"/>
      <c r="N15" s="11"/>
    </row>
    <row r="16" spans="2:14" x14ac:dyDescent="0.25">
      <c r="B16" s="10"/>
      <c r="G16" s="11"/>
      <c r="I16" s="10"/>
      <c r="N16" s="11"/>
    </row>
    <row r="17" spans="2:14" x14ac:dyDescent="0.25">
      <c r="B17" s="10"/>
      <c r="G17" s="11"/>
      <c r="I17" s="10"/>
      <c r="N17" s="11"/>
    </row>
    <row r="18" spans="2:14" x14ac:dyDescent="0.25">
      <c r="B18" s="10"/>
      <c r="G18" s="11"/>
      <c r="I18" s="10"/>
      <c r="N18" s="11"/>
    </row>
    <row r="19" spans="2:14" x14ac:dyDescent="0.25">
      <c r="B19" s="10"/>
      <c r="G19" s="11"/>
      <c r="I19" s="10"/>
      <c r="N19" s="11"/>
    </row>
    <row r="20" spans="2:14" x14ac:dyDescent="0.25">
      <c r="B20" s="10"/>
      <c r="G20" s="11"/>
      <c r="I20" s="10"/>
      <c r="N20" s="11"/>
    </row>
    <row r="21" spans="2:14" ht="15.75" thickBot="1" x14ac:dyDescent="0.3">
      <c r="B21" s="12"/>
      <c r="C21" s="13"/>
      <c r="D21" s="13"/>
      <c r="E21" s="13"/>
      <c r="F21" s="13"/>
      <c r="G21" s="14"/>
      <c r="I21" s="12"/>
      <c r="J21" s="13"/>
      <c r="K21" s="13"/>
      <c r="L21" s="13"/>
      <c r="M21" s="13"/>
      <c r="N21" s="14"/>
    </row>
    <row r="22" spans="2:14" x14ac:dyDescent="0.25">
      <c r="B22" s="157" t="s">
        <v>138</v>
      </c>
      <c r="C22" s="157"/>
      <c r="D22" s="157"/>
      <c r="E22" s="157"/>
      <c r="F22" s="157"/>
      <c r="G22" s="157"/>
      <c r="I22" s="157" t="s">
        <v>139</v>
      </c>
      <c r="J22" s="157"/>
      <c r="K22" s="157"/>
      <c r="L22" s="157"/>
      <c r="M22" s="157"/>
      <c r="N22" s="157"/>
    </row>
    <row r="23" spans="2:14" ht="15.75" thickBot="1" x14ac:dyDescent="0.3"/>
    <row r="24" spans="2:14" x14ac:dyDescent="0.25">
      <c r="B24" s="7"/>
      <c r="C24" s="8"/>
      <c r="D24" s="8"/>
      <c r="E24" s="8"/>
      <c r="F24" s="8"/>
      <c r="G24" s="9"/>
      <c r="I24" s="7"/>
      <c r="J24" s="8"/>
      <c r="K24" s="8"/>
      <c r="L24" s="8"/>
      <c r="M24" s="8"/>
      <c r="N24" s="9"/>
    </row>
    <row r="25" spans="2:14" x14ac:dyDescent="0.25">
      <c r="B25" s="10"/>
      <c r="G25" s="11"/>
      <c r="I25" s="10"/>
      <c r="N25" s="11"/>
    </row>
    <row r="26" spans="2:14" x14ac:dyDescent="0.25">
      <c r="B26" s="10"/>
      <c r="G26" s="11"/>
      <c r="I26" s="10"/>
      <c r="N26" s="11"/>
    </row>
    <row r="27" spans="2:14" x14ac:dyDescent="0.25">
      <c r="B27" s="10"/>
      <c r="G27" s="11"/>
      <c r="I27" s="10"/>
      <c r="N27" s="11"/>
    </row>
    <row r="28" spans="2:14" x14ac:dyDescent="0.25">
      <c r="B28" s="10"/>
      <c r="G28" s="11"/>
      <c r="I28" s="10"/>
      <c r="N28" s="11"/>
    </row>
    <row r="29" spans="2:14" x14ac:dyDescent="0.25">
      <c r="B29" s="10"/>
      <c r="G29" s="11"/>
      <c r="I29" s="10"/>
      <c r="N29" s="11"/>
    </row>
    <row r="30" spans="2:14" x14ac:dyDescent="0.25">
      <c r="B30" s="10"/>
      <c r="G30" s="11"/>
      <c r="I30" s="10"/>
      <c r="N30" s="11"/>
    </row>
    <row r="31" spans="2:14" x14ac:dyDescent="0.25">
      <c r="B31" s="10"/>
      <c r="G31" s="11"/>
      <c r="I31" s="10"/>
      <c r="N31" s="11"/>
    </row>
    <row r="32" spans="2:14" x14ac:dyDescent="0.25">
      <c r="B32" s="10"/>
      <c r="G32" s="11"/>
      <c r="I32" s="10"/>
      <c r="N32" s="11"/>
    </row>
    <row r="33" spans="2:14" x14ac:dyDescent="0.25">
      <c r="B33" s="10"/>
      <c r="G33" s="11"/>
      <c r="I33" s="10"/>
      <c r="N33" s="11"/>
    </row>
    <row r="34" spans="2:14" x14ac:dyDescent="0.25">
      <c r="B34" s="10"/>
      <c r="G34" s="11"/>
      <c r="I34" s="10"/>
      <c r="N34" s="11"/>
    </row>
    <row r="35" spans="2:14" x14ac:dyDescent="0.25">
      <c r="B35" s="10"/>
      <c r="G35" s="11"/>
      <c r="I35" s="10"/>
      <c r="N35" s="11"/>
    </row>
    <row r="36" spans="2:14" x14ac:dyDescent="0.25">
      <c r="B36" s="10"/>
      <c r="G36" s="11"/>
      <c r="I36" s="10"/>
      <c r="N36" s="11"/>
    </row>
    <row r="37" spans="2:14" x14ac:dyDescent="0.25">
      <c r="B37" s="10"/>
      <c r="G37" s="11"/>
      <c r="I37" s="10"/>
      <c r="N37" s="11"/>
    </row>
    <row r="38" spans="2:14" x14ac:dyDescent="0.25">
      <c r="B38" s="10"/>
      <c r="G38" s="11"/>
      <c r="I38" s="10"/>
      <c r="N38" s="11"/>
    </row>
    <row r="39" spans="2:14" x14ac:dyDescent="0.25">
      <c r="B39" s="10"/>
      <c r="G39" s="11"/>
      <c r="I39" s="10"/>
      <c r="N39" s="11"/>
    </row>
    <row r="40" spans="2:14" x14ac:dyDescent="0.25">
      <c r="B40" s="10"/>
      <c r="G40" s="11"/>
      <c r="I40" s="10"/>
      <c r="N40" s="11"/>
    </row>
    <row r="41" spans="2:14" x14ac:dyDescent="0.25">
      <c r="B41" s="10"/>
      <c r="G41" s="11"/>
      <c r="I41" s="10"/>
      <c r="N41" s="11"/>
    </row>
    <row r="42" spans="2:14" ht="15.75" thickBot="1" x14ac:dyDescent="0.3">
      <c r="B42" s="12"/>
      <c r="C42" s="13"/>
      <c r="D42" s="13"/>
      <c r="E42" s="13"/>
      <c r="F42" s="13"/>
      <c r="G42" s="14"/>
      <c r="I42" s="12"/>
      <c r="J42" s="13"/>
      <c r="K42" s="13"/>
      <c r="L42" s="13"/>
      <c r="M42" s="13"/>
      <c r="N42" s="14"/>
    </row>
    <row r="43" spans="2:14" x14ac:dyDescent="0.25">
      <c r="B43" s="157" t="s">
        <v>140</v>
      </c>
      <c r="C43" s="157"/>
      <c r="D43" s="157"/>
      <c r="E43" s="157"/>
      <c r="F43" s="157"/>
      <c r="G43" s="157"/>
      <c r="I43" s="157" t="s">
        <v>141</v>
      </c>
      <c r="J43" s="157"/>
      <c r="K43" s="157"/>
      <c r="L43" s="157"/>
      <c r="M43" s="157"/>
      <c r="N43" s="157"/>
    </row>
    <row r="52" spans="2:14" ht="15.75" thickBot="1" x14ac:dyDescent="0.3"/>
    <row r="53" spans="2:14" x14ac:dyDescent="0.25">
      <c r="B53" s="7"/>
      <c r="C53" s="8"/>
      <c r="D53" s="8"/>
      <c r="E53" s="8"/>
      <c r="F53" s="8"/>
      <c r="G53" s="9"/>
      <c r="I53" s="7"/>
      <c r="J53" s="8"/>
      <c r="K53" s="8"/>
      <c r="L53" s="8"/>
      <c r="M53" s="8"/>
      <c r="N53" s="9"/>
    </row>
    <row r="54" spans="2:14" x14ac:dyDescent="0.25">
      <c r="B54" s="10"/>
      <c r="G54" s="11"/>
      <c r="I54" s="10"/>
      <c r="N54" s="11"/>
    </row>
    <row r="55" spans="2:14" x14ac:dyDescent="0.25">
      <c r="B55" s="10"/>
      <c r="G55" s="11"/>
      <c r="I55" s="10"/>
      <c r="N55" s="11"/>
    </row>
    <row r="56" spans="2:14" x14ac:dyDescent="0.25">
      <c r="B56" s="10"/>
      <c r="G56" s="11"/>
      <c r="I56" s="10"/>
      <c r="N56" s="11"/>
    </row>
    <row r="57" spans="2:14" x14ac:dyDescent="0.25">
      <c r="B57" s="10"/>
      <c r="G57" s="11"/>
      <c r="I57" s="10"/>
      <c r="N57" s="11"/>
    </row>
    <row r="58" spans="2:14" x14ac:dyDescent="0.25">
      <c r="B58" s="10"/>
      <c r="G58" s="11"/>
      <c r="I58" s="10"/>
      <c r="N58" s="11"/>
    </row>
    <row r="59" spans="2:14" x14ac:dyDescent="0.25">
      <c r="B59" s="10"/>
      <c r="G59" s="11"/>
      <c r="I59" s="10"/>
      <c r="N59" s="11"/>
    </row>
    <row r="60" spans="2:14" x14ac:dyDescent="0.25">
      <c r="B60" s="10"/>
      <c r="G60" s="11"/>
      <c r="I60" s="10"/>
      <c r="N60" s="11"/>
    </row>
    <row r="61" spans="2:14" x14ac:dyDescent="0.25">
      <c r="B61" s="10"/>
      <c r="G61" s="11"/>
      <c r="I61" s="10"/>
      <c r="N61" s="11"/>
    </row>
    <row r="62" spans="2:14" x14ac:dyDescent="0.25">
      <c r="B62" s="10"/>
      <c r="G62" s="11"/>
      <c r="I62" s="10"/>
      <c r="N62" s="11"/>
    </row>
    <row r="63" spans="2:14" x14ac:dyDescent="0.25">
      <c r="B63" s="10"/>
      <c r="G63" s="11"/>
      <c r="I63" s="10"/>
      <c r="N63" s="11"/>
    </row>
    <row r="64" spans="2:14" x14ac:dyDescent="0.25">
      <c r="B64" s="10"/>
      <c r="G64" s="11"/>
      <c r="I64" s="10"/>
      <c r="N64" s="11"/>
    </row>
    <row r="65" spans="2:14" x14ac:dyDescent="0.25">
      <c r="B65" s="10"/>
      <c r="G65" s="11"/>
      <c r="I65" s="10"/>
      <c r="N65" s="11"/>
    </row>
    <row r="66" spans="2:14" x14ac:dyDescent="0.25">
      <c r="B66" s="10"/>
      <c r="G66" s="11"/>
      <c r="I66" s="10"/>
      <c r="N66" s="11"/>
    </row>
    <row r="67" spans="2:14" x14ac:dyDescent="0.25">
      <c r="B67" s="10"/>
      <c r="G67" s="11"/>
      <c r="I67" s="10"/>
      <c r="N67" s="11"/>
    </row>
    <row r="68" spans="2:14" x14ac:dyDescent="0.25">
      <c r="B68" s="10"/>
      <c r="G68" s="11"/>
      <c r="I68" s="10"/>
      <c r="N68" s="11"/>
    </row>
    <row r="69" spans="2:14" x14ac:dyDescent="0.25">
      <c r="B69" s="10"/>
      <c r="G69" s="11"/>
      <c r="I69" s="10"/>
      <c r="N69" s="11"/>
    </row>
    <row r="70" spans="2:14" x14ac:dyDescent="0.25">
      <c r="B70" s="10"/>
      <c r="G70" s="11"/>
      <c r="I70" s="10"/>
      <c r="N70" s="11"/>
    </row>
    <row r="71" spans="2:14" ht="15.75" thickBot="1" x14ac:dyDescent="0.3">
      <c r="B71" s="12"/>
      <c r="C71" s="13"/>
      <c r="D71" s="13"/>
      <c r="E71" s="13"/>
      <c r="F71" s="13"/>
      <c r="G71" s="14"/>
      <c r="I71" s="12"/>
      <c r="J71" s="13"/>
      <c r="K71" s="13"/>
      <c r="L71" s="13"/>
      <c r="M71" s="13"/>
      <c r="N71" s="14"/>
    </row>
    <row r="74" spans="2:14" ht="15.75" thickBot="1" x14ac:dyDescent="0.3"/>
    <row r="75" spans="2:14" x14ac:dyDescent="0.25">
      <c r="B75" s="7"/>
      <c r="C75" s="8"/>
      <c r="D75" s="8"/>
      <c r="E75" s="8"/>
      <c r="F75" s="8"/>
      <c r="G75" s="9"/>
      <c r="I75" s="7"/>
      <c r="J75" s="8"/>
      <c r="K75" s="8"/>
      <c r="L75" s="8"/>
      <c r="M75" s="8"/>
      <c r="N75" s="9"/>
    </row>
    <row r="76" spans="2:14" x14ac:dyDescent="0.25">
      <c r="B76" s="10"/>
      <c r="G76" s="11"/>
      <c r="I76" s="10"/>
      <c r="N76" s="11"/>
    </row>
    <row r="77" spans="2:14" x14ac:dyDescent="0.25">
      <c r="B77" s="10"/>
      <c r="G77" s="11"/>
      <c r="I77" s="10"/>
      <c r="N77" s="11"/>
    </row>
    <row r="78" spans="2:14" x14ac:dyDescent="0.25">
      <c r="B78" s="10"/>
      <c r="G78" s="11"/>
      <c r="I78" s="10"/>
      <c r="N78" s="11"/>
    </row>
    <row r="79" spans="2:14" x14ac:dyDescent="0.25">
      <c r="B79" s="10"/>
      <c r="G79" s="11"/>
      <c r="I79" s="10"/>
      <c r="N79" s="11"/>
    </row>
    <row r="80" spans="2:14" x14ac:dyDescent="0.25">
      <c r="B80" s="10"/>
      <c r="G80" s="11"/>
      <c r="I80" s="10"/>
      <c r="N80" s="11"/>
    </row>
    <row r="81" spans="2:14" x14ac:dyDescent="0.25">
      <c r="B81" s="10"/>
      <c r="G81" s="11"/>
      <c r="I81" s="10"/>
      <c r="N81" s="11"/>
    </row>
    <row r="82" spans="2:14" x14ac:dyDescent="0.25">
      <c r="B82" s="10"/>
      <c r="G82" s="11"/>
      <c r="I82" s="10"/>
      <c r="N82" s="11"/>
    </row>
    <row r="83" spans="2:14" x14ac:dyDescent="0.25">
      <c r="B83" s="10"/>
      <c r="G83" s="11"/>
      <c r="I83" s="10"/>
      <c r="N83" s="11"/>
    </row>
    <row r="84" spans="2:14" x14ac:dyDescent="0.25">
      <c r="B84" s="10"/>
      <c r="G84" s="11"/>
      <c r="I84" s="10"/>
      <c r="N84" s="11"/>
    </row>
    <row r="85" spans="2:14" x14ac:dyDescent="0.25">
      <c r="B85" s="10"/>
      <c r="G85" s="11"/>
      <c r="I85" s="10"/>
      <c r="N85" s="11"/>
    </row>
    <row r="86" spans="2:14" x14ac:dyDescent="0.25">
      <c r="B86" s="10"/>
      <c r="G86" s="11"/>
      <c r="I86" s="10"/>
      <c r="N86" s="11"/>
    </row>
    <row r="87" spans="2:14" x14ac:dyDescent="0.25">
      <c r="B87" s="10"/>
      <c r="G87" s="11"/>
      <c r="I87" s="10"/>
      <c r="N87" s="11"/>
    </row>
    <row r="88" spans="2:14" x14ac:dyDescent="0.25">
      <c r="B88" s="10"/>
      <c r="G88" s="11"/>
      <c r="I88" s="10"/>
      <c r="N88" s="11"/>
    </row>
    <row r="89" spans="2:14" x14ac:dyDescent="0.25">
      <c r="B89" s="10"/>
      <c r="G89" s="11"/>
      <c r="I89" s="10"/>
      <c r="N89" s="11"/>
    </row>
    <row r="90" spans="2:14" x14ac:dyDescent="0.25">
      <c r="B90" s="10"/>
      <c r="G90" s="11"/>
      <c r="I90" s="10"/>
      <c r="N90" s="11"/>
    </row>
    <row r="91" spans="2:14" x14ac:dyDescent="0.25">
      <c r="B91" s="10"/>
      <c r="G91" s="11"/>
      <c r="I91" s="10"/>
      <c r="N91" s="11"/>
    </row>
    <row r="92" spans="2:14" x14ac:dyDescent="0.25">
      <c r="B92" s="10"/>
      <c r="G92" s="11"/>
      <c r="I92" s="10"/>
      <c r="N92" s="11"/>
    </row>
    <row r="93" spans="2:14" ht="15.75" thickBot="1" x14ac:dyDescent="0.3">
      <c r="B93" s="12"/>
      <c r="C93" s="13"/>
      <c r="D93" s="13"/>
      <c r="E93" s="13"/>
      <c r="F93" s="13"/>
      <c r="G93" s="14"/>
      <c r="I93" s="12"/>
      <c r="J93" s="13"/>
      <c r="K93" s="13"/>
      <c r="L93" s="13"/>
      <c r="M93" s="13"/>
      <c r="N93" s="14"/>
    </row>
    <row r="95" spans="2:14" ht="15.75" thickBot="1" x14ac:dyDescent="0.3"/>
    <row r="96" spans="2:14" x14ac:dyDescent="0.25">
      <c r="B96" s="7"/>
      <c r="C96" s="8"/>
      <c r="D96" s="8"/>
      <c r="E96" s="8"/>
      <c r="F96" s="8"/>
      <c r="G96" s="9"/>
      <c r="I96" s="7"/>
      <c r="J96" s="8"/>
      <c r="K96" s="8"/>
      <c r="L96" s="8"/>
      <c r="M96" s="8"/>
      <c r="N96" s="9"/>
    </row>
    <row r="97" spans="2:14" x14ac:dyDescent="0.25">
      <c r="B97" s="10"/>
      <c r="G97" s="11"/>
      <c r="I97" s="10"/>
      <c r="N97" s="11"/>
    </row>
    <row r="98" spans="2:14" x14ac:dyDescent="0.25">
      <c r="B98" s="10"/>
      <c r="G98" s="11"/>
      <c r="I98" s="10"/>
      <c r="N98" s="11"/>
    </row>
    <row r="99" spans="2:14" x14ac:dyDescent="0.25">
      <c r="B99" s="10"/>
      <c r="G99" s="11"/>
      <c r="I99" s="10"/>
      <c r="N99" s="11"/>
    </row>
    <row r="100" spans="2:14" x14ac:dyDescent="0.25">
      <c r="B100" s="10"/>
      <c r="G100" s="11"/>
      <c r="I100" s="10"/>
      <c r="N100" s="11"/>
    </row>
    <row r="101" spans="2:14" x14ac:dyDescent="0.25">
      <c r="B101" s="10"/>
      <c r="I101" s="10"/>
      <c r="N101" s="11"/>
    </row>
    <row r="102" spans="2:14" x14ac:dyDescent="0.25">
      <c r="B102" s="10"/>
      <c r="G102" s="11"/>
      <c r="I102" s="10"/>
      <c r="N102" s="11"/>
    </row>
    <row r="103" spans="2:14" x14ac:dyDescent="0.25">
      <c r="B103" s="10"/>
      <c r="G103" s="11"/>
      <c r="I103" s="10"/>
      <c r="N103" s="11"/>
    </row>
    <row r="104" spans="2:14" x14ac:dyDescent="0.25">
      <c r="B104" s="10"/>
      <c r="G104" s="11"/>
      <c r="I104" s="10"/>
      <c r="N104" s="11"/>
    </row>
    <row r="105" spans="2:14" x14ac:dyDescent="0.25">
      <c r="B105" s="10"/>
      <c r="G105" s="11"/>
      <c r="I105" s="10"/>
      <c r="N105" s="11"/>
    </row>
    <row r="106" spans="2:14" x14ac:dyDescent="0.25">
      <c r="B106" s="10"/>
      <c r="G106" s="11"/>
      <c r="I106" s="10"/>
      <c r="N106" s="11"/>
    </row>
    <row r="107" spans="2:14" x14ac:dyDescent="0.25">
      <c r="B107" s="10"/>
      <c r="G107" s="11"/>
      <c r="I107" s="10"/>
      <c r="N107" s="11"/>
    </row>
    <row r="108" spans="2:14" x14ac:dyDescent="0.25">
      <c r="B108" s="10"/>
      <c r="G108" s="11"/>
      <c r="I108" s="10"/>
      <c r="N108" s="11"/>
    </row>
    <row r="109" spans="2:14" x14ac:dyDescent="0.25">
      <c r="B109" s="10"/>
      <c r="G109" s="11"/>
      <c r="I109" s="10"/>
      <c r="N109" s="11"/>
    </row>
    <row r="110" spans="2:14" x14ac:dyDescent="0.25">
      <c r="B110" s="10"/>
      <c r="G110" s="11"/>
      <c r="I110" s="10"/>
      <c r="N110" s="11"/>
    </row>
    <row r="111" spans="2:14" x14ac:dyDescent="0.25">
      <c r="B111" s="10"/>
      <c r="G111" s="11"/>
      <c r="I111" s="10"/>
      <c r="N111" s="11"/>
    </row>
    <row r="112" spans="2:14" x14ac:dyDescent="0.25">
      <c r="B112" s="10"/>
      <c r="G112" s="11"/>
      <c r="I112" s="10"/>
      <c r="N112" s="11"/>
    </row>
    <row r="113" spans="2:14" x14ac:dyDescent="0.25">
      <c r="B113" s="10"/>
      <c r="G113" s="11"/>
      <c r="I113" s="10"/>
      <c r="N113" s="11"/>
    </row>
    <row r="114" spans="2:14" ht="15.75" thickBot="1" x14ac:dyDescent="0.3">
      <c r="B114" s="12"/>
      <c r="C114" s="13"/>
      <c r="D114" s="13"/>
      <c r="E114" s="13"/>
      <c r="F114" s="13"/>
      <c r="G114" s="14"/>
      <c r="I114" s="12"/>
      <c r="J114" s="13"/>
      <c r="K114" s="13"/>
      <c r="L114" s="13"/>
      <c r="M114" s="13"/>
      <c r="N114" s="14"/>
    </row>
  </sheetData>
  <mergeCells count="4">
    <mergeCell ref="B22:G22"/>
    <mergeCell ref="I22:N22"/>
    <mergeCell ref="B43:G43"/>
    <mergeCell ref="I43:N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/>
  </sheetPr>
  <dimension ref="A1:E62"/>
  <sheetViews>
    <sheetView topLeftCell="A57" zoomScaleNormal="100" zoomScaleSheetLayoutView="120" workbookViewId="0"/>
  </sheetViews>
  <sheetFormatPr baseColWidth="10" defaultColWidth="11.42578125" defaultRowHeight="15" x14ac:dyDescent="0.25"/>
  <cols>
    <col min="1" max="1" width="41" style="3" customWidth="1"/>
    <col min="2" max="2" width="15.42578125" style="3" customWidth="1"/>
    <col min="3" max="3" width="11.42578125" style="3" customWidth="1"/>
    <col min="4" max="4" width="32.140625" style="3" customWidth="1"/>
    <col min="5" max="5" width="39.42578125" style="5" customWidth="1"/>
    <col min="6" max="16384" width="11.42578125" style="3"/>
  </cols>
  <sheetData>
    <row r="1" spans="1:5" x14ac:dyDescent="0.25">
      <c r="A1" s="2" t="s">
        <v>132</v>
      </c>
      <c r="B1" s="2"/>
      <c r="C1" s="2"/>
      <c r="D1" s="2"/>
      <c r="E1" s="17"/>
    </row>
    <row r="2" spans="1:5" ht="25.5" x14ac:dyDescent="0.25">
      <c r="A2" s="64" t="s">
        <v>133</v>
      </c>
      <c r="B2" s="64" t="s">
        <v>134</v>
      </c>
      <c r="C2" s="64" t="s">
        <v>135</v>
      </c>
      <c r="D2" s="64" t="s">
        <v>136</v>
      </c>
      <c r="E2" s="65" t="s">
        <v>137</v>
      </c>
    </row>
    <row r="3" spans="1:5" x14ac:dyDescent="0.25">
      <c r="A3" s="66"/>
      <c r="B3" s="66"/>
      <c r="C3" s="92"/>
      <c r="D3" s="93"/>
      <c r="E3" s="93"/>
    </row>
    <row r="4" spans="1:5" x14ac:dyDescent="0.25">
      <c r="A4" s="48"/>
      <c r="B4" s="66"/>
      <c r="C4" s="92"/>
      <c r="D4" s="93"/>
      <c r="E4" s="93"/>
    </row>
    <row r="5" spans="1:5" x14ac:dyDescent="0.25">
      <c r="A5" s="48"/>
      <c r="B5" s="66"/>
      <c r="C5" s="92"/>
      <c r="D5" s="93"/>
      <c r="E5" s="93"/>
    </row>
    <row r="6" spans="1:5" x14ac:dyDescent="0.25">
      <c r="A6" s="48"/>
      <c r="B6" s="66"/>
      <c r="C6" s="92"/>
      <c r="D6" s="93"/>
      <c r="E6" s="93"/>
    </row>
    <row r="7" spans="1:5" x14ac:dyDescent="0.25">
      <c r="A7" s="48"/>
      <c r="B7" s="66"/>
      <c r="C7" s="92"/>
      <c r="D7" s="93"/>
      <c r="E7" s="93"/>
    </row>
    <row r="8" spans="1:5" x14ac:dyDescent="0.25">
      <c r="A8" s="48"/>
      <c r="B8" s="66"/>
      <c r="C8" s="92"/>
      <c r="D8" s="93"/>
      <c r="E8" s="93"/>
    </row>
    <row r="9" spans="1:5" x14ac:dyDescent="0.25">
      <c r="A9" s="48"/>
      <c r="B9" s="66"/>
      <c r="C9" s="92"/>
      <c r="D9" s="93"/>
      <c r="E9" s="93"/>
    </row>
    <row r="10" spans="1:5" x14ac:dyDescent="0.25">
      <c r="A10" s="48"/>
      <c r="B10" s="66"/>
      <c r="C10" s="92"/>
      <c r="D10" s="93"/>
      <c r="E10" s="93"/>
    </row>
    <row r="11" spans="1:5" x14ac:dyDescent="0.25">
      <c r="A11" s="48"/>
      <c r="B11" s="66"/>
      <c r="C11" s="92"/>
      <c r="D11" s="93"/>
      <c r="E11" s="93"/>
    </row>
    <row r="12" spans="1:5" x14ac:dyDescent="0.25">
      <c r="A12" s="48"/>
      <c r="B12" s="66"/>
      <c r="C12" s="92"/>
      <c r="D12" s="93"/>
      <c r="E12" s="93"/>
    </row>
    <row r="13" spans="1:5" x14ac:dyDescent="0.25">
      <c r="A13" s="48"/>
      <c r="B13" s="66"/>
      <c r="C13" s="92"/>
      <c r="D13" s="93"/>
      <c r="E13" s="93"/>
    </row>
    <row r="14" spans="1:5" x14ac:dyDescent="0.25">
      <c r="A14" s="48"/>
      <c r="B14" s="66"/>
      <c r="C14" s="92"/>
      <c r="D14" s="93"/>
      <c r="E14" s="93"/>
    </row>
    <row r="15" spans="1:5" x14ac:dyDescent="0.25">
      <c r="A15" s="48"/>
      <c r="B15" s="66"/>
      <c r="C15" s="92"/>
      <c r="D15" s="93"/>
      <c r="E15" s="93"/>
    </row>
    <row r="16" spans="1:5" x14ac:dyDescent="0.25">
      <c r="A16" s="48"/>
      <c r="B16" s="66"/>
      <c r="C16" s="92"/>
      <c r="D16" s="93"/>
      <c r="E16" s="93"/>
    </row>
    <row r="17" spans="1:5" x14ac:dyDescent="0.25">
      <c r="A17" s="48"/>
      <c r="B17" s="66"/>
      <c r="C17" s="92"/>
      <c r="D17" s="93"/>
      <c r="E17" s="93"/>
    </row>
    <row r="18" spans="1:5" x14ac:dyDescent="0.25">
      <c r="A18" s="48"/>
      <c r="B18" s="66"/>
      <c r="C18" s="92"/>
      <c r="D18" s="93"/>
      <c r="E18" s="93"/>
    </row>
    <row r="19" spans="1:5" x14ac:dyDescent="0.25">
      <c r="A19" s="48"/>
      <c r="B19" s="66"/>
      <c r="C19" s="92"/>
      <c r="D19" s="93"/>
      <c r="E19" s="93"/>
    </row>
    <row r="20" spans="1:5" x14ac:dyDescent="0.25">
      <c r="A20" s="48"/>
      <c r="B20" s="66"/>
      <c r="C20" s="92"/>
      <c r="D20" s="93"/>
      <c r="E20" s="93"/>
    </row>
    <row r="21" spans="1:5" x14ac:dyDescent="0.25">
      <c r="A21" s="48"/>
      <c r="B21" s="66"/>
      <c r="C21" s="92"/>
      <c r="D21" s="93"/>
      <c r="E21" s="93"/>
    </row>
    <row r="22" spans="1:5" x14ac:dyDescent="0.25">
      <c r="A22" s="48"/>
      <c r="B22" s="66"/>
      <c r="C22" s="92"/>
      <c r="D22" s="93"/>
      <c r="E22" s="93"/>
    </row>
    <row r="23" spans="1:5" x14ac:dyDescent="0.25">
      <c r="A23" s="48"/>
      <c r="B23" s="66"/>
      <c r="C23" s="92"/>
      <c r="D23" s="93"/>
      <c r="E23" s="93"/>
    </row>
    <row r="24" spans="1:5" x14ac:dyDescent="0.25">
      <c r="A24" s="48"/>
      <c r="B24" s="66"/>
      <c r="C24" s="92"/>
      <c r="D24" s="93"/>
      <c r="E24" s="93"/>
    </row>
    <row r="25" spans="1:5" x14ac:dyDescent="0.25">
      <c r="A25" s="48"/>
      <c r="B25" s="66"/>
      <c r="C25" s="92"/>
      <c r="D25" s="93"/>
      <c r="E25" s="93"/>
    </row>
    <row r="26" spans="1:5" x14ac:dyDescent="0.25">
      <c r="A26" s="48"/>
      <c r="B26" s="66"/>
      <c r="C26" s="92"/>
      <c r="D26" s="93"/>
      <c r="E26" s="93"/>
    </row>
    <row r="27" spans="1:5" x14ac:dyDescent="0.25">
      <c r="A27" s="48"/>
      <c r="B27" s="66"/>
      <c r="C27" s="92"/>
      <c r="D27" s="93"/>
      <c r="E27" s="93"/>
    </row>
    <row r="28" spans="1:5" x14ac:dyDescent="0.25">
      <c r="A28" s="48"/>
      <c r="B28" s="66"/>
      <c r="C28" s="92"/>
      <c r="D28" s="93"/>
      <c r="E28" s="93"/>
    </row>
    <row r="29" spans="1:5" x14ac:dyDescent="0.25">
      <c r="A29" s="48"/>
      <c r="B29" s="66"/>
      <c r="C29" s="92"/>
      <c r="D29" s="93"/>
      <c r="E29" s="93"/>
    </row>
    <row r="30" spans="1:5" x14ac:dyDescent="0.25">
      <c r="A30" s="48"/>
      <c r="B30" s="66"/>
      <c r="C30" s="92"/>
      <c r="D30" s="93"/>
      <c r="E30" s="93"/>
    </row>
    <row r="31" spans="1:5" x14ac:dyDescent="0.25">
      <c r="A31" s="48"/>
      <c r="B31" s="66"/>
      <c r="C31" s="92"/>
      <c r="D31" s="93"/>
      <c r="E31" s="93"/>
    </row>
    <row r="32" spans="1:5" x14ac:dyDescent="0.25">
      <c r="A32" s="48"/>
      <c r="B32" s="66"/>
      <c r="C32" s="92"/>
      <c r="D32" s="93"/>
      <c r="E32" s="93"/>
    </row>
    <row r="33" spans="1:5" x14ac:dyDescent="0.25">
      <c r="A33" s="48"/>
      <c r="B33" s="66"/>
      <c r="C33" s="92"/>
      <c r="D33" s="93"/>
      <c r="E33" s="93"/>
    </row>
    <row r="34" spans="1:5" x14ac:dyDescent="0.25">
      <c r="A34" s="48"/>
      <c r="B34" s="66"/>
      <c r="C34" s="92"/>
      <c r="D34" s="93"/>
      <c r="E34" s="93"/>
    </row>
    <row r="35" spans="1:5" x14ac:dyDescent="0.25">
      <c r="A35" s="48"/>
      <c r="B35" s="66"/>
      <c r="C35" s="92"/>
      <c r="D35" s="93"/>
      <c r="E35" s="93"/>
    </row>
    <row r="36" spans="1:5" x14ac:dyDescent="0.25">
      <c r="A36" s="48"/>
      <c r="B36" s="66"/>
      <c r="C36" s="92"/>
      <c r="D36" s="93"/>
      <c r="E36" s="93"/>
    </row>
    <row r="37" spans="1:5" x14ac:dyDescent="0.25">
      <c r="A37" s="48"/>
      <c r="B37" s="66"/>
      <c r="C37" s="92"/>
      <c r="D37" s="93"/>
      <c r="E37" s="93"/>
    </row>
    <row r="38" spans="1:5" x14ac:dyDescent="0.25">
      <c r="A38" s="48"/>
      <c r="B38" s="66"/>
      <c r="C38" s="92"/>
      <c r="D38" s="93"/>
      <c r="E38" s="93"/>
    </row>
    <row r="39" spans="1:5" x14ac:dyDescent="0.25">
      <c r="A39" s="48"/>
      <c r="B39" s="66"/>
      <c r="C39" s="92"/>
      <c r="D39" s="93"/>
      <c r="E39" s="93"/>
    </row>
    <row r="40" spans="1:5" x14ac:dyDescent="0.25">
      <c r="A40" s="48"/>
      <c r="B40" s="66"/>
      <c r="C40" s="92"/>
      <c r="D40" s="93"/>
      <c r="E40" s="93"/>
    </row>
    <row r="41" spans="1:5" x14ac:dyDescent="0.25">
      <c r="A41" s="48"/>
      <c r="B41" s="66"/>
      <c r="C41" s="92"/>
      <c r="D41" s="93"/>
      <c r="E41" s="93"/>
    </row>
    <row r="42" spans="1:5" x14ac:dyDescent="0.25">
      <c r="A42" s="48"/>
      <c r="B42" s="66"/>
      <c r="C42" s="92"/>
      <c r="D42" s="93"/>
      <c r="E42" s="93"/>
    </row>
    <row r="43" spans="1:5" x14ac:dyDescent="0.25">
      <c r="A43" s="48"/>
      <c r="B43" s="66"/>
      <c r="C43" s="92"/>
      <c r="D43" s="93"/>
      <c r="E43" s="93"/>
    </row>
    <row r="44" spans="1:5" x14ac:dyDescent="0.25">
      <c r="A44" s="48"/>
      <c r="B44" s="66"/>
      <c r="C44" s="92"/>
      <c r="D44" s="93"/>
      <c r="E44" s="93"/>
    </row>
    <row r="45" spans="1:5" x14ac:dyDescent="0.25">
      <c r="A45" s="48"/>
      <c r="B45" s="66"/>
      <c r="C45" s="92"/>
      <c r="D45" s="93"/>
      <c r="E45" s="93"/>
    </row>
    <row r="46" spans="1:5" x14ac:dyDescent="0.25">
      <c r="A46" s="48"/>
      <c r="B46" s="66"/>
      <c r="C46" s="92"/>
      <c r="D46" s="93"/>
      <c r="E46" s="93"/>
    </row>
    <row r="47" spans="1:5" x14ac:dyDescent="0.25">
      <c r="A47" s="48"/>
      <c r="B47" s="66"/>
      <c r="C47" s="92"/>
      <c r="D47" s="93"/>
      <c r="E47" s="93"/>
    </row>
    <row r="48" spans="1:5" x14ac:dyDescent="0.25">
      <c r="A48" s="48"/>
      <c r="B48" s="66"/>
      <c r="C48" s="92"/>
      <c r="D48" s="93"/>
      <c r="E48" s="93"/>
    </row>
    <row r="49" spans="1:5" x14ac:dyDescent="0.25">
      <c r="A49" s="48"/>
      <c r="B49" s="66"/>
      <c r="C49" s="92"/>
      <c r="D49" s="93"/>
      <c r="E49" s="93"/>
    </row>
    <row r="50" spans="1:5" x14ac:dyDescent="0.25">
      <c r="A50" s="48"/>
      <c r="B50" s="66"/>
      <c r="C50" s="92"/>
      <c r="D50" s="93"/>
      <c r="E50" s="93"/>
    </row>
    <row r="51" spans="1:5" x14ac:dyDescent="0.25">
      <c r="A51" s="48"/>
      <c r="B51" s="66"/>
      <c r="C51" s="92"/>
      <c r="D51" s="93"/>
      <c r="E51" s="93"/>
    </row>
    <row r="52" spans="1:5" x14ac:dyDescent="0.25">
      <c r="A52" s="48"/>
      <c r="B52" s="66"/>
      <c r="C52" s="92"/>
      <c r="D52" s="93"/>
      <c r="E52" s="93"/>
    </row>
    <row r="53" spans="1:5" x14ac:dyDescent="0.25">
      <c r="A53" s="48"/>
      <c r="B53" s="66"/>
      <c r="C53" s="92"/>
      <c r="D53" s="93"/>
      <c r="E53" s="93"/>
    </row>
    <row r="54" spans="1:5" x14ac:dyDescent="0.25">
      <c r="A54" s="48"/>
      <c r="B54" s="66"/>
      <c r="C54" s="92"/>
      <c r="D54" s="93"/>
      <c r="E54" s="93"/>
    </row>
    <row r="55" spans="1:5" x14ac:dyDescent="0.25">
      <c r="A55" s="48"/>
      <c r="B55" s="66"/>
      <c r="C55" s="92"/>
      <c r="D55" s="93"/>
      <c r="E55" s="93"/>
    </row>
    <row r="56" spans="1:5" x14ac:dyDescent="0.25">
      <c r="A56" s="48"/>
      <c r="B56" s="66"/>
      <c r="C56" s="92"/>
      <c r="D56" s="93"/>
      <c r="E56" s="93"/>
    </row>
    <row r="57" spans="1:5" x14ac:dyDescent="0.25">
      <c r="A57" s="48"/>
      <c r="B57" s="66"/>
      <c r="C57" s="92"/>
      <c r="D57" s="93"/>
      <c r="E57" s="93"/>
    </row>
    <row r="58" spans="1:5" x14ac:dyDescent="0.25">
      <c r="A58" s="48"/>
      <c r="B58" s="66"/>
      <c r="C58" s="92"/>
      <c r="D58" s="93"/>
      <c r="E58" s="93"/>
    </row>
    <row r="59" spans="1:5" x14ac:dyDescent="0.25">
      <c r="A59" s="48"/>
      <c r="B59" s="66"/>
      <c r="C59" s="92"/>
      <c r="D59" s="93"/>
      <c r="E59" s="93"/>
    </row>
    <row r="60" spans="1:5" s="16" customFormat="1" ht="67.7" customHeight="1" x14ac:dyDescent="0.3">
      <c r="A60" s="68" t="s">
        <v>31</v>
      </c>
      <c r="B60" s="69"/>
      <c r="C60" s="76"/>
      <c r="D60" s="70"/>
      <c r="E60" s="67">
        <f>SUM(E3:E59)</f>
        <v>0</v>
      </c>
    </row>
    <row r="61" spans="1:5" x14ac:dyDescent="0.25">
      <c r="C61" s="4"/>
      <c r="D61" s="5"/>
    </row>
    <row r="62" spans="1:5" s="1" customFormat="1" ht="12.75" x14ac:dyDescent="0.2">
      <c r="A62" s="6"/>
      <c r="B62" s="6"/>
      <c r="C62" s="6"/>
      <c r="D62" s="6"/>
      <c r="E62" s="18"/>
    </row>
  </sheetData>
  <sheetProtection formatCells="0" formatColumns="0" formatRows="0" insertColumns="0" insertRows="0"/>
  <protectedRanges>
    <protectedRange sqref="E4:E59 A3:D59" name="Rango1"/>
  </protectedRanges>
  <dataValidations count="1">
    <dataValidation type="whole" operator="greaterThan" allowBlank="1" showInputMessage="1" showErrorMessage="1" error="Por favor escriba un número" sqref="E4:E59 C3:D59">
      <formula1>0</formula1>
    </dataValidation>
  </dataValidations>
  <pageMargins left="0.7" right="0.7" top="0.75" bottom="0.75" header="0.3" footer="0.3"/>
  <pageSetup scale="4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X132"/>
  <sheetViews>
    <sheetView showGridLines="0" topLeftCell="A28" zoomScaleNormal="100" zoomScaleSheetLayoutView="100" workbookViewId="0">
      <selection activeCell="D37" sqref="D37"/>
    </sheetView>
  </sheetViews>
  <sheetFormatPr baseColWidth="10" defaultColWidth="11.42578125" defaultRowHeight="12.75" customHeight="1" zeroHeight="1" x14ac:dyDescent="0.2"/>
  <cols>
    <col min="1" max="1" width="37" style="23" customWidth="1"/>
    <col min="2" max="2" width="22.85546875" style="23" customWidth="1"/>
    <col min="3" max="3" width="14.7109375" style="23" customWidth="1"/>
    <col min="4" max="4" width="15.7109375" style="23" customWidth="1"/>
    <col min="5" max="5" width="18.42578125" style="23" customWidth="1"/>
    <col min="6" max="6" width="11.7109375" style="23" customWidth="1"/>
    <col min="7" max="7" width="10.42578125" style="23" customWidth="1"/>
    <col min="8" max="8" width="9.42578125" style="23" customWidth="1"/>
    <col min="9" max="9" width="17.7109375" style="20" customWidth="1"/>
    <col min="10" max="10" width="11.42578125" style="19" customWidth="1"/>
    <col min="11" max="20" width="11.42578125" style="20" customWidth="1"/>
    <col min="21" max="23" width="11.42578125" style="21" customWidth="1"/>
    <col min="24" max="24" width="30" style="20" customWidth="1"/>
    <col min="25" max="25" width="11.42578125" style="20" customWidth="1"/>
    <col min="26" max="16383" width="11.42578125" style="20"/>
    <col min="16384" max="16384" width="7.140625" style="20" customWidth="1"/>
  </cols>
  <sheetData>
    <row r="1" spans="1:24" ht="38.25" customHeight="1" x14ac:dyDescent="0.2">
      <c r="A1" s="128"/>
      <c r="B1" s="158" t="s">
        <v>201</v>
      </c>
      <c r="C1" s="159"/>
      <c r="D1" s="159"/>
      <c r="E1" s="159"/>
      <c r="F1" s="160"/>
      <c r="G1" s="132" t="s">
        <v>225</v>
      </c>
      <c r="H1" s="130" t="s">
        <v>226</v>
      </c>
      <c r="I1" s="130" t="s">
        <v>227</v>
      </c>
      <c r="W1" s="22"/>
      <c r="X1" s="20" t="s">
        <v>0</v>
      </c>
    </row>
    <row r="2" spans="1:24" ht="32.25" customHeight="1" x14ac:dyDescent="0.2">
      <c r="A2" s="129"/>
      <c r="B2" s="161"/>
      <c r="C2" s="162"/>
      <c r="D2" s="162"/>
      <c r="E2" s="162"/>
      <c r="F2" s="163"/>
      <c r="G2" s="133"/>
      <c r="H2" s="146"/>
      <c r="I2" s="131"/>
      <c r="W2" s="22"/>
      <c r="X2" s="20" t="s">
        <v>1</v>
      </c>
    </row>
    <row r="3" spans="1:24" ht="51.75" customHeight="1" x14ac:dyDescent="0.2">
      <c r="A3" s="111" t="s">
        <v>4</v>
      </c>
      <c r="B3" s="112"/>
      <c r="C3" s="112"/>
      <c r="D3" s="112"/>
      <c r="E3" s="112"/>
      <c r="F3" s="112"/>
      <c r="G3" s="112"/>
      <c r="H3" s="112"/>
      <c r="I3" s="112"/>
      <c r="W3" s="22"/>
    </row>
    <row r="4" spans="1:24" ht="18" customHeight="1" x14ac:dyDescent="0.2">
      <c r="A4" s="49" t="s">
        <v>5</v>
      </c>
      <c r="B4" s="90"/>
      <c r="W4" s="22"/>
    </row>
    <row r="5" spans="1:24" ht="18" customHeight="1" x14ac:dyDescent="0.2">
      <c r="A5" s="49" t="s">
        <v>221</v>
      </c>
      <c r="B5" s="103" t="e">
        <f>VLOOKUP(B4,'Categorías MUNICIPIOS'!A:B,2,)</f>
        <v>#N/A</v>
      </c>
      <c r="W5" s="22"/>
    </row>
    <row r="6" spans="1:24" ht="19.5" customHeight="1" x14ac:dyDescent="0.2">
      <c r="A6" s="49" t="s">
        <v>6</v>
      </c>
      <c r="B6" s="29"/>
      <c r="W6" s="22"/>
    </row>
    <row r="7" spans="1:24" ht="19.5" customHeight="1" x14ac:dyDescent="0.2">
      <c r="A7" s="49" t="s">
        <v>7</v>
      </c>
      <c r="B7" s="147"/>
      <c r="C7" s="147"/>
      <c r="D7" s="147"/>
      <c r="E7" s="147"/>
      <c r="W7" s="22"/>
    </row>
    <row r="8" spans="1:24" ht="19.5" customHeight="1" x14ac:dyDescent="0.2">
      <c r="W8" s="22"/>
    </row>
    <row r="9" spans="1:24" ht="23.25" customHeight="1" x14ac:dyDescent="0.2">
      <c r="A9" s="49" t="s">
        <v>8</v>
      </c>
      <c r="B9" s="123"/>
      <c r="C9" s="127"/>
      <c r="D9" s="124"/>
      <c r="E9" s="50" t="s">
        <v>9</v>
      </c>
      <c r="F9" s="123"/>
      <c r="G9" s="124"/>
      <c r="H9" s="20"/>
      <c r="W9" s="22"/>
    </row>
    <row r="10" spans="1:24" ht="19.5" customHeight="1" x14ac:dyDescent="0.2">
      <c r="A10" s="49" t="s">
        <v>10</v>
      </c>
      <c r="B10" s="126"/>
      <c r="C10" s="127"/>
      <c r="D10" s="124"/>
      <c r="E10" s="50" t="s">
        <v>11</v>
      </c>
      <c r="F10" s="148"/>
      <c r="G10" s="148"/>
      <c r="H10" s="30"/>
      <c r="I10" s="31"/>
      <c r="W10" s="22"/>
    </row>
    <row r="11" spans="1:24" ht="44.25" customHeight="1" x14ac:dyDescent="0.2">
      <c r="A11" s="52" t="s">
        <v>12</v>
      </c>
      <c r="B11" s="123"/>
      <c r="C11" s="127"/>
      <c r="D11" s="124"/>
      <c r="E11" s="50" t="s">
        <v>9</v>
      </c>
      <c r="F11" s="123"/>
      <c r="G11" s="124"/>
      <c r="H11" s="30"/>
      <c r="I11" s="31"/>
      <c r="W11" s="22"/>
    </row>
    <row r="12" spans="1:24" ht="19.5" customHeight="1" x14ac:dyDescent="0.2">
      <c r="A12" s="49" t="s">
        <v>10</v>
      </c>
      <c r="B12" s="126"/>
      <c r="C12" s="127"/>
      <c r="D12" s="124"/>
      <c r="E12" s="50" t="s">
        <v>11</v>
      </c>
      <c r="F12" s="123"/>
      <c r="G12" s="124"/>
      <c r="H12" s="30"/>
      <c r="I12" s="31"/>
      <c r="W12" s="22"/>
    </row>
    <row r="13" spans="1:24" ht="18" customHeight="1" x14ac:dyDescent="0.2">
      <c r="A13" s="30"/>
      <c r="W13" s="22"/>
    </row>
    <row r="14" spans="1:24" ht="18" customHeight="1" x14ac:dyDescent="0.2">
      <c r="A14" s="32" t="s">
        <v>13</v>
      </c>
      <c r="W14" s="22"/>
    </row>
    <row r="15" spans="1:24" ht="18.95" customHeight="1" x14ac:dyDescent="0.2">
      <c r="A15" s="30"/>
      <c r="W15" s="22"/>
    </row>
    <row r="16" spans="1:24" ht="27.95" customHeight="1" x14ac:dyDescent="0.2">
      <c r="A16" s="50" t="s">
        <v>14</v>
      </c>
      <c r="B16" s="123"/>
      <c r="C16" s="127"/>
      <c r="D16" s="127"/>
      <c r="E16" s="127"/>
      <c r="F16" s="127"/>
      <c r="G16" s="127"/>
      <c r="H16" s="124"/>
      <c r="W16" s="22"/>
    </row>
    <row r="17" spans="1:23" ht="55.5" customHeight="1" x14ac:dyDescent="0.2">
      <c r="A17" s="50" t="s">
        <v>188</v>
      </c>
      <c r="B17" s="125"/>
      <c r="C17" s="125"/>
      <c r="D17" s="125"/>
      <c r="E17" s="125"/>
      <c r="F17" s="125"/>
      <c r="G17" s="125"/>
      <c r="H17" s="125"/>
      <c r="W17" s="22"/>
    </row>
    <row r="18" spans="1:23" ht="158.25" customHeight="1" x14ac:dyDescent="0.2">
      <c r="A18" s="50" t="s">
        <v>26</v>
      </c>
      <c r="B18" s="125"/>
      <c r="C18" s="125"/>
      <c r="D18" s="125"/>
      <c r="E18" s="125"/>
      <c r="F18" s="125"/>
      <c r="G18" s="125"/>
      <c r="H18" s="125"/>
      <c r="W18" s="22"/>
    </row>
    <row r="19" spans="1:23" ht="21.75" customHeight="1" x14ac:dyDescent="0.2">
      <c r="A19" s="32"/>
      <c r="B19" s="47"/>
      <c r="C19" s="47"/>
      <c r="D19" s="47"/>
      <c r="E19" s="47"/>
      <c r="F19" s="47"/>
      <c r="G19" s="47"/>
      <c r="H19" s="47"/>
      <c r="W19" s="22"/>
    </row>
    <row r="20" spans="1:23" ht="28.5" customHeight="1" x14ac:dyDescent="0.2">
      <c r="A20" s="150" t="s">
        <v>228</v>
      </c>
      <c r="B20" s="151"/>
      <c r="C20" s="151"/>
      <c r="D20" s="151"/>
      <c r="E20" s="151"/>
      <c r="F20" s="151"/>
      <c r="G20" s="151"/>
      <c r="H20" s="152"/>
      <c r="W20" s="22"/>
    </row>
    <row r="21" spans="1:23" ht="30" customHeight="1" x14ac:dyDescent="0.2">
      <c r="A21" s="94" t="s">
        <v>197</v>
      </c>
      <c r="B21" s="115"/>
      <c r="C21" s="116"/>
      <c r="D21" s="113" t="s">
        <v>211</v>
      </c>
      <c r="E21" s="114"/>
      <c r="F21" s="95"/>
      <c r="G21" s="113"/>
      <c r="H21" s="114"/>
      <c r="W21" s="22"/>
    </row>
    <row r="22" spans="1:23" ht="16.5" customHeight="1" x14ac:dyDescent="0.2">
      <c r="A22" s="120" t="s">
        <v>212</v>
      </c>
      <c r="B22" s="121"/>
      <c r="C22" s="121"/>
      <c r="D22" s="121"/>
      <c r="E22" s="121"/>
      <c r="F22" s="121"/>
      <c r="G22" s="121"/>
      <c r="H22" s="122"/>
      <c r="W22" s="22"/>
    </row>
    <row r="23" spans="1:23" ht="51" customHeight="1" x14ac:dyDescent="0.2">
      <c r="A23" s="117"/>
      <c r="B23" s="118"/>
      <c r="C23" s="118"/>
      <c r="D23" s="118"/>
      <c r="E23" s="118"/>
      <c r="F23" s="118"/>
      <c r="G23" s="118"/>
      <c r="H23" s="119"/>
      <c r="W23" s="22"/>
    </row>
    <row r="24" spans="1:23" ht="26.25" customHeight="1" x14ac:dyDescent="0.2">
      <c r="A24" s="91"/>
      <c r="B24" s="91"/>
      <c r="C24" s="91"/>
      <c r="D24" s="91"/>
      <c r="E24" s="91"/>
      <c r="F24" s="91"/>
      <c r="G24" s="91"/>
      <c r="H24" s="91"/>
      <c r="W24" s="22"/>
    </row>
    <row r="25" spans="1:23" ht="25.5" customHeight="1" x14ac:dyDescent="0.2">
      <c r="A25" s="149" t="s">
        <v>204</v>
      </c>
      <c r="B25" s="149"/>
      <c r="C25" s="149"/>
      <c r="D25" s="149"/>
      <c r="E25" s="149"/>
      <c r="W25" s="22"/>
    </row>
    <row r="26" spans="1:23" s="33" customFormat="1" ht="57.75" customHeight="1" x14ac:dyDescent="0.2">
      <c r="A26" s="113" t="s">
        <v>185</v>
      </c>
      <c r="B26" s="114"/>
      <c r="C26" s="113" t="s">
        <v>20</v>
      </c>
      <c r="D26" s="140"/>
      <c r="E26" s="53" t="s">
        <v>21</v>
      </c>
      <c r="F26" s="53" t="s">
        <v>22</v>
      </c>
      <c r="G26" s="53" t="s">
        <v>23</v>
      </c>
      <c r="H26" s="53" t="s">
        <v>24</v>
      </c>
      <c r="J26" s="34"/>
      <c r="U26" s="35"/>
      <c r="V26" s="35"/>
      <c r="W26" s="22"/>
    </row>
    <row r="27" spans="1:23" s="33" customFormat="1" ht="23.45" customHeight="1" x14ac:dyDescent="0.2">
      <c r="A27" s="53" t="s">
        <v>214</v>
      </c>
      <c r="B27" s="53" t="s">
        <v>186</v>
      </c>
      <c r="C27" s="79"/>
      <c r="D27" s="80"/>
      <c r="E27" s="79"/>
      <c r="F27" s="53"/>
      <c r="G27" s="53"/>
      <c r="H27" s="53"/>
      <c r="J27" s="34"/>
      <c r="U27" s="35"/>
      <c r="V27" s="35"/>
      <c r="W27" s="22"/>
    </row>
    <row r="28" spans="1:23" s="33" customFormat="1" ht="45" customHeight="1" x14ac:dyDescent="0.2">
      <c r="A28" s="81"/>
      <c r="B28" s="81"/>
      <c r="C28" s="123"/>
      <c r="D28" s="124"/>
      <c r="E28" s="96"/>
      <c r="F28" s="104">
        <f>A28*B28</f>
        <v>0</v>
      </c>
      <c r="G28" s="51"/>
      <c r="H28" s="51"/>
      <c r="J28" s="34"/>
      <c r="U28" s="35"/>
      <c r="V28" s="35"/>
      <c r="W28" s="22"/>
    </row>
    <row r="29" spans="1:23" ht="12.75" customHeight="1" x14ac:dyDescent="0.2">
      <c r="A29" s="47"/>
      <c r="B29" s="47"/>
      <c r="C29" s="47"/>
      <c r="D29" s="47"/>
      <c r="E29" s="47"/>
      <c r="F29" s="47"/>
      <c r="G29" s="47"/>
      <c r="H29" s="47"/>
      <c r="W29" s="22"/>
    </row>
    <row r="30" spans="1:23" ht="21" customHeight="1" x14ac:dyDescent="0.2">
      <c r="A30" s="42"/>
      <c r="B30" s="42"/>
      <c r="C30" s="42"/>
      <c r="D30" s="42"/>
      <c r="E30" s="42"/>
      <c r="W30" s="22"/>
    </row>
    <row r="31" spans="1:23" s="33" customFormat="1" ht="25.5" customHeight="1" x14ac:dyDescent="0.2">
      <c r="A31" s="53" t="s">
        <v>29</v>
      </c>
      <c r="B31" s="57" t="s">
        <v>15</v>
      </c>
      <c r="C31" s="23"/>
      <c r="D31" s="23"/>
      <c r="E31" s="23"/>
      <c r="F31" s="23"/>
      <c r="G31" s="23"/>
      <c r="H31" s="23"/>
      <c r="I31" s="20"/>
      <c r="J31" s="34"/>
      <c r="U31" s="35"/>
      <c r="V31" s="35"/>
      <c r="W31" s="22"/>
    </row>
    <row r="32" spans="1:23" ht="16.149999999999999" customHeight="1" x14ac:dyDescent="0.2">
      <c r="A32" s="58" t="s">
        <v>30</v>
      </c>
      <c r="B32" s="59">
        <v>35000000</v>
      </c>
      <c r="W32" s="22"/>
    </row>
    <row r="33" spans="1:23" ht="39.75" customHeight="1" x14ac:dyDescent="0.2">
      <c r="A33" s="106" t="s">
        <v>239</v>
      </c>
      <c r="B33" s="105"/>
      <c r="W33" s="22"/>
    </row>
    <row r="34" spans="1:23" ht="30" customHeight="1" x14ac:dyDescent="0.2">
      <c r="A34" s="60" t="str">
        <f>IF(AND(B32=105000000),"VALOR DE CUBIERTA COFINANCIADA POR EL MUNICIPIO","")</f>
        <v/>
      </c>
      <c r="B34" s="105"/>
      <c r="W34" s="22"/>
    </row>
    <row r="35" spans="1:23" ht="17.25" customHeight="1" x14ac:dyDescent="0.2">
      <c r="A35" s="62" t="s">
        <v>31</v>
      </c>
      <c r="B35" s="63">
        <f>SUM(B32:B33)</f>
        <v>35000000</v>
      </c>
      <c r="W35" s="22"/>
    </row>
    <row r="36" spans="1:23" ht="27.95" customHeight="1" x14ac:dyDescent="0.2">
      <c r="W36" s="22"/>
    </row>
    <row r="37" spans="1:23" ht="27.95" customHeight="1" x14ac:dyDescent="0.2">
      <c r="A37" s="23" t="s">
        <v>32</v>
      </c>
      <c r="W37" s="22"/>
    </row>
    <row r="38" spans="1:23" ht="30.75" customHeight="1" x14ac:dyDescent="0.2">
      <c r="A38" s="153"/>
      <c r="B38" s="154"/>
      <c r="C38" s="154"/>
      <c r="D38" s="154"/>
      <c r="E38" s="154"/>
      <c r="F38" s="154"/>
      <c r="G38" s="154"/>
      <c r="H38" s="155"/>
      <c r="W38" s="22"/>
    </row>
    <row r="39" spans="1:23" ht="30.75" customHeight="1" x14ac:dyDescent="0.2">
      <c r="A39" s="153"/>
      <c r="B39" s="154"/>
      <c r="C39" s="154"/>
      <c r="D39" s="154"/>
      <c r="E39" s="154"/>
      <c r="F39" s="154"/>
      <c r="G39" s="154"/>
      <c r="H39" s="155"/>
      <c r="W39" s="22"/>
    </row>
    <row r="40" spans="1:23" ht="30.75" customHeight="1" x14ac:dyDescent="0.2">
      <c r="A40" s="153"/>
      <c r="B40" s="154"/>
      <c r="C40" s="154"/>
      <c r="D40" s="154"/>
      <c r="E40" s="154"/>
      <c r="F40" s="154"/>
      <c r="G40" s="154"/>
      <c r="H40" s="155"/>
      <c r="W40" s="22"/>
    </row>
    <row r="41" spans="1:23" ht="30.75" customHeight="1" x14ac:dyDescent="0.2">
      <c r="A41" s="153"/>
      <c r="B41" s="154"/>
      <c r="C41" s="154"/>
      <c r="D41" s="154"/>
      <c r="E41" s="154"/>
      <c r="F41" s="154"/>
      <c r="G41" s="154"/>
      <c r="H41" s="155"/>
      <c r="W41" s="22"/>
    </row>
    <row r="42" spans="1:23" ht="31.7" customHeight="1" x14ac:dyDescent="0.2">
      <c r="A42" s="42"/>
      <c r="B42" s="42"/>
      <c r="C42" s="42"/>
      <c r="D42" s="42"/>
      <c r="W42" s="22"/>
    </row>
    <row r="43" spans="1:23" ht="16.5" customHeight="1" x14ac:dyDescent="0.2">
      <c r="W43" s="22"/>
    </row>
    <row r="44" spans="1:23" ht="16.5" customHeight="1" x14ac:dyDescent="0.2">
      <c r="W44" s="22"/>
    </row>
    <row r="45" spans="1:23" ht="16.5" customHeight="1" x14ac:dyDescent="0.2">
      <c r="C45" s="43"/>
      <c r="W45" s="22"/>
    </row>
    <row r="46" spans="1:23" ht="16.5" customHeight="1" x14ac:dyDescent="0.2">
      <c r="C46" s="43"/>
      <c r="W46" s="22"/>
    </row>
    <row r="47" spans="1:23" x14ac:dyDescent="0.2">
      <c r="C47" s="43"/>
      <c r="W47" s="22"/>
    </row>
    <row r="48" spans="1:23" x14ac:dyDescent="0.2">
      <c r="C48" s="43"/>
      <c r="W48" s="22"/>
    </row>
    <row r="49" spans="3:23" x14ac:dyDescent="0.2">
      <c r="C49" s="43"/>
      <c r="W49" s="22"/>
    </row>
    <row r="50" spans="3:23" x14ac:dyDescent="0.2">
      <c r="C50" s="43"/>
      <c r="W50" s="22"/>
    </row>
    <row r="51" spans="3:23" x14ac:dyDescent="0.2">
      <c r="W51" s="22"/>
    </row>
    <row r="52" spans="3:23" x14ac:dyDescent="0.2">
      <c r="W52" s="22"/>
    </row>
    <row r="53" spans="3:23" x14ac:dyDescent="0.2">
      <c r="W53" s="22"/>
    </row>
    <row r="54" spans="3:23" x14ac:dyDescent="0.2">
      <c r="W54" s="22"/>
    </row>
    <row r="55" spans="3:23" x14ac:dyDescent="0.2">
      <c r="W55" s="22"/>
    </row>
    <row r="56" spans="3:23" x14ac:dyDescent="0.2">
      <c r="W56" s="22"/>
    </row>
    <row r="57" spans="3:23" x14ac:dyDescent="0.2">
      <c r="W57" s="22"/>
    </row>
    <row r="58" spans="3:23" x14ac:dyDescent="0.2">
      <c r="W58" s="22"/>
    </row>
    <row r="59" spans="3:23" x14ac:dyDescent="0.2">
      <c r="W59" s="22"/>
    </row>
    <row r="60" spans="3:23" x14ac:dyDescent="0.2">
      <c r="W60" s="22"/>
    </row>
    <row r="61" spans="3:23" x14ac:dyDescent="0.2">
      <c r="W61" s="22"/>
    </row>
    <row r="62" spans="3:23" x14ac:dyDescent="0.2">
      <c r="W62" s="22"/>
    </row>
    <row r="63" spans="3:23" x14ac:dyDescent="0.2">
      <c r="W63" s="22"/>
    </row>
    <row r="64" spans="3:23" x14ac:dyDescent="0.2">
      <c r="W64" s="22"/>
    </row>
    <row r="65" spans="23:23" x14ac:dyDescent="0.2">
      <c r="W65" s="22"/>
    </row>
    <row r="66" spans="23:23" x14ac:dyDescent="0.2">
      <c r="W66" s="22"/>
    </row>
    <row r="67" spans="23:23" x14ac:dyDescent="0.2">
      <c r="W67" s="44"/>
    </row>
    <row r="68" spans="23:23" x14ac:dyDescent="0.2">
      <c r="W68" s="44"/>
    </row>
    <row r="69" spans="23:23" x14ac:dyDescent="0.2">
      <c r="W69" s="44"/>
    </row>
    <row r="70" spans="23:23" x14ac:dyDescent="0.2">
      <c r="W70" s="45"/>
    </row>
    <row r="71" spans="23:23" x14ac:dyDescent="0.2">
      <c r="W71" s="45"/>
    </row>
    <row r="72" spans="23:23" x14ac:dyDescent="0.2">
      <c r="W72" s="45"/>
    </row>
    <row r="73" spans="23:23" x14ac:dyDescent="0.2">
      <c r="W73" s="45"/>
    </row>
    <row r="74" spans="23:23" x14ac:dyDescent="0.2">
      <c r="W74" s="45"/>
    </row>
    <row r="75" spans="23:23" x14ac:dyDescent="0.2">
      <c r="W75" s="45"/>
    </row>
    <row r="76" spans="23:23" x14ac:dyDescent="0.2">
      <c r="W76" s="45"/>
    </row>
    <row r="77" spans="23:23" x14ac:dyDescent="0.2">
      <c r="W77" s="45"/>
    </row>
    <row r="78" spans="23:23" x14ac:dyDescent="0.2">
      <c r="W78" s="45"/>
    </row>
    <row r="79" spans="23:23" x14ac:dyDescent="0.2">
      <c r="W79" s="45"/>
    </row>
    <row r="80" spans="23:23" x14ac:dyDescent="0.2">
      <c r="W80" s="45"/>
    </row>
    <row r="81" spans="23:23" x14ac:dyDescent="0.2">
      <c r="W81" s="45"/>
    </row>
    <row r="82" spans="23:23" x14ac:dyDescent="0.2">
      <c r="W82" s="45"/>
    </row>
    <row r="83" spans="23:23" x14ac:dyDescent="0.2">
      <c r="W83" s="45"/>
    </row>
    <row r="84" spans="23:23" x14ac:dyDescent="0.2">
      <c r="W84" s="45"/>
    </row>
    <row r="85" spans="23:23" x14ac:dyDescent="0.2">
      <c r="W85" s="45"/>
    </row>
    <row r="86" spans="23:23" x14ac:dyDescent="0.2">
      <c r="W86" s="45"/>
    </row>
    <row r="87" spans="23:23" x14ac:dyDescent="0.2">
      <c r="W87" s="45"/>
    </row>
    <row r="88" spans="23:23" x14ac:dyDescent="0.2">
      <c r="W88" s="45"/>
    </row>
    <row r="89" spans="23:23" x14ac:dyDescent="0.2">
      <c r="W89" s="45"/>
    </row>
    <row r="90" spans="23:23" x14ac:dyDescent="0.2">
      <c r="W90" s="45"/>
    </row>
    <row r="91" spans="23:23" x14ac:dyDescent="0.2">
      <c r="W91" s="45"/>
    </row>
    <row r="92" spans="23:23" x14ac:dyDescent="0.2">
      <c r="W92" s="45"/>
    </row>
    <row r="93" spans="23:23" x14ac:dyDescent="0.2">
      <c r="W93" s="45"/>
    </row>
    <row r="94" spans="23:23" x14ac:dyDescent="0.2"/>
    <row r="95" spans="23:23" x14ac:dyDescent="0.2"/>
    <row r="96" spans="23:23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</sheetData>
  <sheetProtection algorithmName="SHA-512" hashValue="RZ5EfVTvSnER3SgpNvlEpmnM6eev0ScXIVKuOcL3YcNnEOOAI8Kk++fFR9/Cl3y/S2DwIPcwfl3FOu1Xx3eVYA==" saltValue="BtNL1cQt7KvKPWlE8vUROw==" spinCount="100000" sheet="1" selectLockedCells="1"/>
  <protectedRanges>
    <protectedRange sqref="B4:B8 B9:D12 F9 F10:G12 B16:B22 A38:H41 A32 A28 A33:B34 C28:H28" name="Rango1"/>
  </protectedRanges>
  <dataConsolidate/>
  <mergeCells count="32">
    <mergeCell ref="H1:H2"/>
    <mergeCell ref="I1:I2"/>
    <mergeCell ref="A3:I3"/>
    <mergeCell ref="B11:D11"/>
    <mergeCell ref="F11:G11"/>
    <mergeCell ref="A1:A2"/>
    <mergeCell ref="B1:F2"/>
    <mergeCell ref="G1:G2"/>
    <mergeCell ref="B7:E7"/>
    <mergeCell ref="B9:D9"/>
    <mergeCell ref="F9:G9"/>
    <mergeCell ref="B10:D10"/>
    <mergeCell ref="F10:G10"/>
    <mergeCell ref="A25:E25"/>
    <mergeCell ref="B12:D12"/>
    <mergeCell ref="F12:G12"/>
    <mergeCell ref="B16:H16"/>
    <mergeCell ref="B17:H17"/>
    <mergeCell ref="B18:H18"/>
    <mergeCell ref="A20:H20"/>
    <mergeCell ref="B21:C21"/>
    <mergeCell ref="D21:E21"/>
    <mergeCell ref="G21:H21"/>
    <mergeCell ref="A22:H22"/>
    <mergeCell ref="A23:H23"/>
    <mergeCell ref="A38:H38"/>
    <mergeCell ref="A39:H39"/>
    <mergeCell ref="A40:H40"/>
    <mergeCell ref="A41:H41"/>
    <mergeCell ref="A26:B26"/>
    <mergeCell ref="C26:D26"/>
    <mergeCell ref="C28:D28"/>
  </mergeCells>
  <conditionalFormatting sqref="W1:W66">
    <cfRule type="cellIs" dxfId="7" priority="1" operator="equal">
      <formula>"Escriba un número"</formula>
    </cfRule>
  </conditionalFormatting>
  <dataValidations count="6">
    <dataValidation allowBlank="1" showInputMessage="1" showErrorMessage="1" error="Por favor elija un municipio de la lista" sqref="B5"/>
    <dataValidation type="decimal" allowBlank="1" showInputMessage="1" showErrorMessage="1" sqref="B28">
      <formula1>0.5</formula1>
      <formula2>1000</formula2>
    </dataValidation>
    <dataValidation type="decimal" allowBlank="1" showInputMessage="1" showErrorMessage="1" sqref="A28">
      <formula1>0.1</formula1>
      <formula2>1000</formula2>
    </dataValidation>
    <dataValidation type="whole" operator="greaterThan" allowBlank="1" showInputMessage="1" showErrorMessage="1" error="Por favor escriba un número" sqref="B34 G29:H29 G28">
      <formula1>0</formula1>
    </dataValidation>
    <dataValidation type="date" operator="greaterThan" allowBlank="1" showInputMessage="1" showErrorMessage="1" error="Por favor escriba una fecha en el formato DD/MM/AAAA" sqref="B6">
      <formula1>41319</formula1>
    </dataValidation>
    <dataValidation operator="greaterThan" allowBlank="1" showInputMessage="1" showErrorMessage="1" error="Por favor escriba un número" sqref="B31 E29:F29 B33 B35 F28"/>
  </dataValidations>
  <pageMargins left="0.7" right="0.7" top="0.75" bottom="0.75" header="0.3" footer="0.3"/>
  <pageSetup paperSize="9"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r favor elija un municipio de la lista">
          <x14:formula1>
            <xm:f>'Categorías MUNICIPIOS'!$A$2:$A$126</xm:f>
          </x14:formula1>
          <xm:sqref>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N114"/>
  <sheetViews>
    <sheetView showGridLines="0" topLeftCell="A39" zoomScale="80" zoomScaleNormal="80" zoomScalePageLayoutView="80" workbookViewId="0"/>
  </sheetViews>
  <sheetFormatPr baseColWidth="10" defaultColWidth="11.42578125" defaultRowHeight="15" x14ac:dyDescent="0.25"/>
  <sheetData>
    <row r="2" spans="2:14" ht="15.75" thickBot="1" x14ac:dyDescent="0.3"/>
    <row r="3" spans="2:14" x14ac:dyDescent="0.25">
      <c r="B3" s="7"/>
      <c r="C3" s="8"/>
      <c r="D3" s="8"/>
      <c r="E3" s="8"/>
      <c r="F3" s="8"/>
      <c r="G3" s="9"/>
      <c r="I3" s="7"/>
      <c r="J3" s="8"/>
      <c r="K3" s="8"/>
      <c r="L3" s="8"/>
      <c r="M3" s="8"/>
      <c r="N3" s="9"/>
    </row>
    <row r="4" spans="2:14" x14ac:dyDescent="0.25">
      <c r="B4" s="10"/>
      <c r="G4" s="11"/>
      <c r="I4" s="10"/>
      <c r="N4" s="11"/>
    </row>
    <row r="5" spans="2:14" x14ac:dyDescent="0.25">
      <c r="B5" s="10"/>
      <c r="G5" s="11"/>
      <c r="I5" s="10"/>
      <c r="N5" s="11"/>
    </row>
    <row r="6" spans="2:14" x14ac:dyDescent="0.25">
      <c r="B6" s="10"/>
      <c r="G6" s="11"/>
      <c r="I6" s="10"/>
      <c r="N6" s="11"/>
    </row>
    <row r="7" spans="2:14" x14ac:dyDescent="0.25">
      <c r="B7" s="10"/>
      <c r="G7" s="11"/>
      <c r="I7" s="10"/>
      <c r="N7" s="11"/>
    </row>
    <row r="8" spans="2:14" x14ac:dyDescent="0.25">
      <c r="B8" s="10"/>
      <c r="G8" s="11"/>
      <c r="I8" s="10"/>
      <c r="N8" s="11"/>
    </row>
    <row r="9" spans="2:14" x14ac:dyDescent="0.25">
      <c r="B9" s="10"/>
      <c r="G9" s="11"/>
      <c r="I9" s="10"/>
      <c r="N9" s="11"/>
    </row>
    <row r="10" spans="2:14" x14ac:dyDescent="0.25">
      <c r="B10" s="10"/>
      <c r="G10" s="11"/>
      <c r="I10" s="10"/>
      <c r="N10" s="11"/>
    </row>
    <row r="11" spans="2:14" x14ac:dyDescent="0.25">
      <c r="B11" s="10"/>
      <c r="G11" s="11"/>
      <c r="I11" s="10"/>
      <c r="N11" s="11"/>
    </row>
    <row r="12" spans="2:14" x14ac:dyDescent="0.25">
      <c r="B12" s="10"/>
      <c r="G12" s="11"/>
      <c r="I12" s="10"/>
      <c r="N12" s="11"/>
    </row>
    <row r="13" spans="2:14" x14ac:dyDescent="0.25">
      <c r="B13" s="10"/>
      <c r="G13" s="11"/>
      <c r="I13" s="10"/>
      <c r="N13" s="11"/>
    </row>
    <row r="14" spans="2:14" x14ac:dyDescent="0.25">
      <c r="B14" s="10"/>
      <c r="G14" s="11"/>
      <c r="I14" s="10"/>
      <c r="N14" s="11"/>
    </row>
    <row r="15" spans="2:14" x14ac:dyDescent="0.25">
      <c r="B15" s="10"/>
      <c r="G15" s="11"/>
      <c r="I15" s="10"/>
      <c r="N15" s="11"/>
    </row>
    <row r="16" spans="2:14" x14ac:dyDescent="0.25">
      <c r="B16" s="10"/>
      <c r="G16" s="11"/>
      <c r="I16" s="10"/>
      <c r="N16" s="11"/>
    </row>
    <row r="17" spans="2:14" x14ac:dyDescent="0.25">
      <c r="B17" s="10"/>
      <c r="G17" s="11"/>
      <c r="I17" s="10"/>
      <c r="N17" s="11"/>
    </row>
    <row r="18" spans="2:14" x14ac:dyDescent="0.25">
      <c r="B18" s="10"/>
      <c r="G18" s="11"/>
      <c r="I18" s="10"/>
      <c r="N18" s="11"/>
    </row>
    <row r="19" spans="2:14" x14ac:dyDescent="0.25">
      <c r="B19" s="10"/>
      <c r="G19" s="11"/>
      <c r="I19" s="10"/>
      <c r="N19" s="11"/>
    </row>
    <row r="20" spans="2:14" x14ac:dyDescent="0.25">
      <c r="B20" s="10"/>
      <c r="G20" s="11"/>
      <c r="I20" s="10"/>
      <c r="N20" s="11"/>
    </row>
    <row r="21" spans="2:14" ht="15.75" thickBot="1" x14ac:dyDescent="0.3">
      <c r="B21" s="12"/>
      <c r="C21" s="13"/>
      <c r="D21" s="13"/>
      <c r="E21" s="13"/>
      <c r="F21" s="13"/>
      <c r="G21" s="14"/>
      <c r="I21" s="12"/>
      <c r="J21" s="13"/>
      <c r="K21" s="13"/>
      <c r="L21" s="13"/>
      <c r="M21" s="13"/>
      <c r="N21" s="14"/>
    </row>
    <row r="22" spans="2:14" x14ac:dyDescent="0.25">
      <c r="B22" s="157" t="s">
        <v>218</v>
      </c>
      <c r="C22" s="157"/>
      <c r="D22" s="157"/>
      <c r="E22" s="157"/>
      <c r="F22" s="157"/>
      <c r="G22" s="157"/>
      <c r="I22" s="157" t="s">
        <v>217</v>
      </c>
      <c r="J22" s="157"/>
      <c r="K22" s="157"/>
      <c r="L22" s="157"/>
      <c r="M22" s="157"/>
      <c r="N22" s="157"/>
    </row>
    <row r="23" spans="2:14" ht="15.75" thickBot="1" x14ac:dyDescent="0.3"/>
    <row r="24" spans="2:14" x14ac:dyDescent="0.25">
      <c r="B24" s="7"/>
      <c r="C24" s="8"/>
      <c r="D24" s="8"/>
      <c r="E24" s="8"/>
      <c r="F24" s="8"/>
      <c r="G24" s="9"/>
      <c r="I24" s="7"/>
      <c r="J24" s="8"/>
      <c r="K24" s="8"/>
      <c r="L24" s="8"/>
      <c r="M24" s="8"/>
      <c r="N24" s="9"/>
    </row>
    <row r="25" spans="2:14" x14ac:dyDescent="0.25">
      <c r="B25" s="10"/>
      <c r="G25" s="11"/>
      <c r="I25" s="10"/>
      <c r="N25" s="11"/>
    </row>
    <row r="26" spans="2:14" x14ac:dyDescent="0.25">
      <c r="B26" s="10"/>
      <c r="G26" s="11"/>
      <c r="I26" s="10"/>
      <c r="N26" s="11"/>
    </row>
    <row r="27" spans="2:14" x14ac:dyDescent="0.25">
      <c r="B27" s="10"/>
      <c r="G27" s="11"/>
      <c r="I27" s="10"/>
      <c r="N27" s="11"/>
    </row>
    <row r="28" spans="2:14" x14ac:dyDescent="0.25">
      <c r="B28" s="10"/>
      <c r="G28" s="11"/>
      <c r="I28" s="10"/>
      <c r="N28" s="11"/>
    </row>
    <row r="29" spans="2:14" x14ac:dyDescent="0.25">
      <c r="B29" s="10"/>
      <c r="G29" s="11"/>
      <c r="I29" s="10"/>
      <c r="N29" s="11"/>
    </row>
    <row r="30" spans="2:14" x14ac:dyDescent="0.25">
      <c r="B30" s="10"/>
      <c r="G30" s="11"/>
      <c r="I30" s="10"/>
      <c r="N30" s="11"/>
    </row>
    <row r="31" spans="2:14" x14ac:dyDescent="0.25">
      <c r="B31" s="10"/>
      <c r="G31" s="11"/>
      <c r="I31" s="10"/>
      <c r="N31" s="11"/>
    </row>
    <row r="32" spans="2:14" x14ac:dyDescent="0.25">
      <c r="B32" s="10"/>
      <c r="G32" s="11"/>
      <c r="I32" s="10"/>
      <c r="N32" s="11"/>
    </row>
    <row r="33" spans="2:14" x14ac:dyDescent="0.25">
      <c r="B33" s="10"/>
      <c r="G33" s="11"/>
      <c r="I33" s="10"/>
      <c r="N33" s="11"/>
    </row>
    <row r="34" spans="2:14" x14ac:dyDescent="0.25">
      <c r="B34" s="10"/>
      <c r="G34" s="11"/>
      <c r="I34" s="10"/>
      <c r="N34" s="11"/>
    </row>
    <row r="35" spans="2:14" x14ac:dyDescent="0.25">
      <c r="B35" s="10"/>
      <c r="G35" s="11"/>
      <c r="I35" s="10"/>
      <c r="N35" s="11"/>
    </row>
    <row r="36" spans="2:14" x14ac:dyDescent="0.25">
      <c r="B36" s="10"/>
      <c r="G36" s="11"/>
      <c r="I36" s="10"/>
      <c r="N36" s="11"/>
    </row>
    <row r="37" spans="2:14" x14ac:dyDescent="0.25">
      <c r="B37" s="10"/>
      <c r="G37" s="11"/>
      <c r="I37" s="10"/>
      <c r="N37" s="11"/>
    </row>
    <row r="38" spans="2:14" x14ac:dyDescent="0.25">
      <c r="B38" s="10"/>
      <c r="G38" s="11"/>
      <c r="I38" s="10"/>
      <c r="N38" s="11"/>
    </row>
    <row r="39" spans="2:14" x14ac:dyDescent="0.25">
      <c r="B39" s="10"/>
      <c r="G39" s="11"/>
      <c r="I39" s="10"/>
      <c r="N39" s="11"/>
    </row>
    <row r="40" spans="2:14" x14ac:dyDescent="0.25">
      <c r="B40" s="10"/>
      <c r="G40" s="11"/>
      <c r="I40" s="10"/>
      <c r="N40" s="11"/>
    </row>
    <row r="41" spans="2:14" x14ac:dyDescent="0.25">
      <c r="B41" s="10"/>
      <c r="G41" s="11"/>
      <c r="I41" s="10"/>
      <c r="N41" s="11"/>
    </row>
    <row r="42" spans="2:14" ht="15.75" thickBot="1" x14ac:dyDescent="0.3">
      <c r="B42" s="12"/>
      <c r="C42" s="13"/>
      <c r="D42" s="13"/>
      <c r="E42" s="13"/>
      <c r="F42" s="13"/>
      <c r="G42" s="14"/>
      <c r="I42" s="12"/>
      <c r="J42" s="13"/>
      <c r="K42" s="13"/>
      <c r="L42" s="13"/>
      <c r="M42" s="13"/>
      <c r="N42" s="14"/>
    </row>
    <row r="43" spans="2:14" x14ac:dyDescent="0.25">
      <c r="B43" s="157" t="s">
        <v>219</v>
      </c>
      <c r="C43" s="157"/>
      <c r="D43" s="157"/>
      <c r="E43" s="157"/>
      <c r="F43" s="157"/>
      <c r="G43" s="157"/>
      <c r="I43" s="157" t="s">
        <v>220</v>
      </c>
      <c r="J43" s="157"/>
      <c r="K43" s="157"/>
      <c r="L43" s="157"/>
      <c r="M43" s="157"/>
      <c r="N43" s="157"/>
    </row>
    <row r="52" spans="2:14" ht="15.75" thickBot="1" x14ac:dyDescent="0.3"/>
    <row r="53" spans="2:14" x14ac:dyDescent="0.25">
      <c r="B53" s="7"/>
      <c r="C53" s="8"/>
      <c r="D53" s="8"/>
      <c r="E53" s="8"/>
      <c r="F53" s="8"/>
      <c r="G53" s="9"/>
      <c r="I53" s="7"/>
      <c r="J53" s="8"/>
      <c r="K53" s="8"/>
      <c r="L53" s="8"/>
      <c r="M53" s="8"/>
      <c r="N53" s="9"/>
    </row>
    <row r="54" spans="2:14" x14ac:dyDescent="0.25">
      <c r="B54" s="10"/>
      <c r="G54" s="11"/>
      <c r="I54" s="10"/>
      <c r="N54" s="11"/>
    </row>
    <row r="55" spans="2:14" x14ac:dyDescent="0.25">
      <c r="B55" s="10"/>
      <c r="G55" s="11"/>
      <c r="I55" s="10"/>
      <c r="N55" s="11"/>
    </row>
    <row r="56" spans="2:14" x14ac:dyDescent="0.25">
      <c r="B56" s="10"/>
      <c r="G56" s="11"/>
      <c r="I56" s="10"/>
      <c r="N56" s="11"/>
    </row>
    <row r="57" spans="2:14" x14ac:dyDescent="0.25">
      <c r="B57" s="10"/>
      <c r="G57" s="11"/>
      <c r="I57" s="10"/>
      <c r="N57" s="11"/>
    </row>
    <row r="58" spans="2:14" x14ac:dyDescent="0.25">
      <c r="B58" s="10"/>
      <c r="G58" s="11"/>
      <c r="I58" s="10"/>
      <c r="N58" s="11"/>
    </row>
    <row r="59" spans="2:14" x14ac:dyDescent="0.25">
      <c r="B59" s="10"/>
      <c r="G59" s="11"/>
      <c r="I59" s="10"/>
      <c r="N59" s="11"/>
    </row>
    <row r="60" spans="2:14" x14ac:dyDescent="0.25">
      <c r="B60" s="10"/>
      <c r="G60" s="11"/>
      <c r="I60" s="10"/>
      <c r="N60" s="11"/>
    </row>
    <row r="61" spans="2:14" x14ac:dyDescent="0.25">
      <c r="B61" s="10"/>
      <c r="G61" s="11"/>
      <c r="I61" s="10"/>
      <c r="N61" s="11"/>
    </row>
    <row r="62" spans="2:14" x14ac:dyDescent="0.25">
      <c r="B62" s="10"/>
      <c r="G62" s="11"/>
      <c r="I62" s="10"/>
      <c r="N62" s="11"/>
    </row>
    <row r="63" spans="2:14" x14ac:dyDescent="0.25">
      <c r="B63" s="10"/>
      <c r="G63" s="11"/>
      <c r="I63" s="10"/>
      <c r="N63" s="11"/>
    </row>
    <row r="64" spans="2:14" x14ac:dyDescent="0.25">
      <c r="B64" s="10"/>
      <c r="G64" s="11"/>
      <c r="I64" s="10"/>
      <c r="N64" s="11"/>
    </row>
    <row r="65" spans="2:14" x14ac:dyDescent="0.25">
      <c r="B65" s="10"/>
      <c r="G65" s="11"/>
      <c r="I65" s="10"/>
      <c r="N65" s="11"/>
    </row>
    <row r="66" spans="2:14" x14ac:dyDescent="0.25">
      <c r="B66" s="10"/>
      <c r="G66" s="11"/>
      <c r="I66" s="10"/>
      <c r="N66" s="11"/>
    </row>
    <row r="67" spans="2:14" x14ac:dyDescent="0.25">
      <c r="B67" s="10"/>
      <c r="G67" s="11"/>
      <c r="I67" s="10"/>
      <c r="N67" s="11"/>
    </row>
    <row r="68" spans="2:14" x14ac:dyDescent="0.25">
      <c r="B68" s="10"/>
      <c r="G68" s="11"/>
      <c r="I68" s="10"/>
      <c r="N68" s="11"/>
    </row>
    <row r="69" spans="2:14" x14ac:dyDescent="0.25">
      <c r="B69" s="10"/>
      <c r="G69" s="11"/>
      <c r="I69" s="10"/>
      <c r="N69" s="11"/>
    </row>
    <row r="70" spans="2:14" x14ac:dyDescent="0.25">
      <c r="B70" s="10"/>
      <c r="G70" s="11"/>
      <c r="I70" s="10"/>
      <c r="N70" s="11"/>
    </row>
    <row r="71" spans="2:14" ht="15.75" thickBot="1" x14ac:dyDescent="0.3">
      <c r="B71" s="12"/>
      <c r="C71" s="13"/>
      <c r="D71" s="13"/>
      <c r="E71" s="13"/>
      <c r="F71" s="13"/>
      <c r="G71" s="14"/>
      <c r="I71" s="12"/>
      <c r="J71" s="13"/>
      <c r="K71" s="13"/>
      <c r="L71" s="13"/>
      <c r="M71" s="13"/>
      <c r="N71" s="14"/>
    </row>
    <row r="74" spans="2:14" ht="15.75" thickBot="1" x14ac:dyDescent="0.3"/>
    <row r="75" spans="2:14" x14ac:dyDescent="0.25">
      <c r="B75" s="7"/>
      <c r="C75" s="8"/>
      <c r="D75" s="8"/>
      <c r="E75" s="8"/>
      <c r="F75" s="8"/>
      <c r="G75" s="9"/>
      <c r="I75" s="7"/>
      <c r="J75" s="8"/>
      <c r="K75" s="8"/>
      <c r="L75" s="8"/>
      <c r="M75" s="8"/>
      <c r="N75" s="9"/>
    </row>
    <row r="76" spans="2:14" x14ac:dyDescent="0.25">
      <c r="B76" s="10"/>
      <c r="G76" s="11"/>
      <c r="I76" s="10"/>
      <c r="N76" s="11"/>
    </row>
    <row r="77" spans="2:14" x14ac:dyDescent="0.25">
      <c r="B77" s="10"/>
      <c r="G77" s="11"/>
      <c r="I77" s="10"/>
      <c r="N77" s="11"/>
    </row>
    <row r="78" spans="2:14" x14ac:dyDescent="0.25">
      <c r="B78" s="10"/>
      <c r="G78" s="11"/>
      <c r="I78" s="10"/>
      <c r="N78" s="11"/>
    </row>
    <row r="79" spans="2:14" x14ac:dyDescent="0.25">
      <c r="B79" s="10"/>
      <c r="G79" s="11"/>
      <c r="I79" s="10"/>
      <c r="N79" s="11"/>
    </row>
    <row r="80" spans="2:14" x14ac:dyDescent="0.25">
      <c r="B80" s="10"/>
      <c r="G80" s="11"/>
      <c r="I80" s="10"/>
      <c r="N80" s="11"/>
    </row>
    <row r="81" spans="2:14" x14ac:dyDescent="0.25">
      <c r="B81" s="10"/>
      <c r="G81" s="11"/>
      <c r="I81" s="10"/>
      <c r="N81" s="11"/>
    </row>
    <row r="82" spans="2:14" x14ac:dyDescent="0.25">
      <c r="B82" s="10"/>
      <c r="G82" s="11"/>
      <c r="I82" s="10"/>
      <c r="N82" s="11"/>
    </row>
    <row r="83" spans="2:14" x14ac:dyDescent="0.25">
      <c r="B83" s="10"/>
      <c r="G83" s="11"/>
      <c r="I83" s="10"/>
      <c r="N83" s="11"/>
    </row>
    <row r="84" spans="2:14" x14ac:dyDescent="0.25">
      <c r="B84" s="10"/>
      <c r="G84" s="11"/>
      <c r="I84" s="10"/>
      <c r="N84" s="11"/>
    </row>
    <row r="85" spans="2:14" x14ac:dyDescent="0.25">
      <c r="B85" s="10"/>
      <c r="G85" s="11"/>
      <c r="I85" s="10"/>
      <c r="N85" s="11"/>
    </row>
    <row r="86" spans="2:14" x14ac:dyDescent="0.25">
      <c r="B86" s="10"/>
      <c r="G86" s="11"/>
      <c r="I86" s="10"/>
      <c r="N86" s="11"/>
    </row>
    <row r="87" spans="2:14" x14ac:dyDescent="0.25">
      <c r="B87" s="10"/>
      <c r="G87" s="11"/>
      <c r="I87" s="10"/>
      <c r="N87" s="11"/>
    </row>
    <row r="88" spans="2:14" x14ac:dyDescent="0.25">
      <c r="B88" s="10"/>
      <c r="G88" s="11"/>
      <c r="I88" s="10"/>
      <c r="N88" s="11"/>
    </row>
    <row r="89" spans="2:14" x14ac:dyDescent="0.25">
      <c r="B89" s="10"/>
      <c r="G89" s="11"/>
      <c r="I89" s="10"/>
      <c r="N89" s="11"/>
    </row>
    <row r="90" spans="2:14" x14ac:dyDescent="0.25">
      <c r="B90" s="10"/>
      <c r="G90" s="11"/>
      <c r="I90" s="10"/>
      <c r="N90" s="11"/>
    </row>
    <row r="91" spans="2:14" x14ac:dyDescent="0.25">
      <c r="B91" s="10"/>
      <c r="G91" s="11"/>
      <c r="I91" s="10"/>
      <c r="N91" s="11"/>
    </row>
    <row r="92" spans="2:14" x14ac:dyDescent="0.25">
      <c r="B92" s="10"/>
      <c r="G92" s="11"/>
      <c r="I92" s="10"/>
      <c r="N92" s="11"/>
    </row>
    <row r="93" spans="2:14" ht="15.75" thickBot="1" x14ac:dyDescent="0.3">
      <c r="B93" s="12"/>
      <c r="C93" s="13"/>
      <c r="D93" s="13"/>
      <c r="E93" s="13"/>
      <c r="F93" s="13"/>
      <c r="G93" s="14"/>
      <c r="I93" s="12"/>
      <c r="J93" s="13"/>
      <c r="K93" s="13"/>
      <c r="L93" s="13"/>
      <c r="M93" s="13"/>
      <c r="N93" s="14"/>
    </row>
    <row r="95" spans="2:14" ht="15.75" thickBot="1" x14ac:dyDescent="0.3"/>
    <row r="96" spans="2:14" x14ac:dyDescent="0.25">
      <c r="B96" s="7"/>
      <c r="C96" s="8"/>
      <c r="D96" s="8"/>
      <c r="E96" s="8"/>
      <c r="F96" s="8"/>
      <c r="G96" s="9"/>
      <c r="I96" s="7"/>
      <c r="J96" s="8"/>
      <c r="K96" s="8"/>
      <c r="L96" s="8"/>
      <c r="M96" s="8"/>
      <c r="N96" s="9"/>
    </row>
    <row r="97" spans="2:14" x14ac:dyDescent="0.25">
      <c r="B97" s="10"/>
      <c r="G97" s="11"/>
      <c r="I97" s="10"/>
      <c r="N97" s="11"/>
    </row>
    <row r="98" spans="2:14" x14ac:dyDescent="0.25">
      <c r="B98" s="10"/>
      <c r="G98" s="11"/>
      <c r="I98" s="10"/>
      <c r="N98" s="11"/>
    </row>
    <row r="99" spans="2:14" x14ac:dyDescent="0.25">
      <c r="B99" s="10"/>
      <c r="G99" s="11"/>
      <c r="I99" s="10"/>
      <c r="N99" s="11"/>
    </row>
    <row r="100" spans="2:14" x14ac:dyDescent="0.25">
      <c r="B100" s="10"/>
      <c r="G100" s="11"/>
      <c r="I100" s="10"/>
      <c r="N100" s="11"/>
    </row>
    <row r="101" spans="2:14" x14ac:dyDescent="0.25">
      <c r="B101" s="10"/>
      <c r="G101" s="11"/>
      <c r="I101" s="10"/>
      <c r="N101" s="11"/>
    </row>
    <row r="102" spans="2:14" x14ac:dyDescent="0.25">
      <c r="B102" s="10"/>
      <c r="G102" s="11"/>
      <c r="I102" s="10"/>
      <c r="N102" s="11"/>
    </row>
    <row r="103" spans="2:14" x14ac:dyDescent="0.25">
      <c r="B103" s="10"/>
      <c r="G103" s="11"/>
      <c r="I103" s="10"/>
      <c r="N103" s="11"/>
    </row>
    <row r="104" spans="2:14" x14ac:dyDescent="0.25">
      <c r="B104" s="10"/>
      <c r="G104" s="11"/>
      <c r="I104" s="10"/>
      <c r="N104" s="11"/>
    </row>
    <row r="105" spans="2:14" x14ac:dyDescent="0.25">
      <c r="B105" s="10"/>
      <c r="G105" s="11"/>
      <c r="I105" s="10"/>
      <c r="N105" s="11"/>
    </row>
    <row r="106" spans="2:14" x14ac:dyDescent="0.25">
      <c r="B106" s="10"/>
      <c r="G106" s="11"/>
      <c r="I106" s="10"/>
      <c r="N106" s="11"/>
    </row>
    <row r="107" spans="2:14" x14ac:dyDescent="0.25">
      <c r="B107" s="10"/>
      <c r="G107" s="11"/>
      <c r="I107" s="10"/>
      <c r="N107" s="11"/>
    </row>
    <row r="108" spans="2:14" x14ac:dyDescent="0.25">
      <c r="B108" s="10"/>
      <c r="G108" s="11"/>
      <c r="I108" s="10"/>
      <c r="N108" s="11"/>
    </row>
    <row r="109" spans="2:14" x14ac:dyDescent="0.25">
      <c r="B109" s="10"/>
      <c r="G109" s="11"/>
      <c r="I109" s="10"/>
      <c r="N109" s="11"/>
    </row>
    <row r="110" spans="2:14" x14ac:dyDescent="0.25">
      <c r="B110" s="10"/>
      <c r="G110" s="11"/>
      <c r="I110" s="10"/>
      <c r="N110" s="11"/>
    </row>
    <row r="111" spans="2:14" x14ac:dyDescent="0.25">
      <c r="B111" s="10"/>
      <c r="G111" s="11"/>
      <c r="I111" s="10"/>
      <c r="N111" s="11"/>
    </row>
    <row r="112" spans="2:14" x14ac:dyDescent="0.25">
      <c r="B112" s="10"/>
      <c r="G112" s="11"/>
      <c r="I112" s="10"/>
      <c r="N112" s="11"/>
    </row>
    <row r="113" spans="2:14" x14ac:dyDescent="0.25">
      <c r="B113" s="10"/>
      <c r="G113" s="11"/>
      <c r="I113" s="10"/>
      <c r="N113" s="11"/>
    </row>
    <row r="114" spans="2:14" ht="15.75" thickBot="1" x14ac:dyDescent="0.3">
      <c r="B114" s="97"/>
      <c r="C114" s="98"/>
      <c r="D114" s="98"/>
      <c r="E114" s="98"/>
      <c r="F114" s="98"/>
      <c r="G114" s="99"/>
      <c r="I114" s="12"/>
      <c r="J114" s="13"/>
      <c r="K114" s="13"/>
      <c r="L114" s="13"/>
      <c r="M114" s="13"/>
      <c r="N114" s="14"/>
    </row>
  </sheetData>
  <mergeCells count="4">
    <mergeCell ref="B22:G22"/>
    <mergeCell ref="I22:N22"/>
    <mergeCell ref="B43:G43"/>
    <mergeCell ref="I43:N4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127"/>
  <sheetViews>
    <sheetView showGridLines="0" topLeftCell="A42" zoomScaleNormal="100" zoomScaleSheetLayoutView="100" workbookViewId="0">
      <selection activeCell="B12" sqref="B12"/>
    </sheetView>
  </sheetViews>
  <sheetFormatPr baseColWidth="10" defaultColWidth="11.42578125" defaultRowHeight="12.95" customHeight="1" zeroHeight="1" x14ac:dyDescent="0.2"/>
  <cols>
    <col min="1" max="1" width="38" style="23" customWidth="1"/>
    <col min="2" max="2" width="23.7109375" style="23" customWidth="1"/>
    <col min="3" max="3" width="14.7109375" style="23" customWidth="1"/>
    <col min="4" max="4" width="15.7109375" style="23" customWidth="1"/>
    <col min="5" max="5" width="18.42578125" style="23" customWidth="1"/>
    <col min="6" max="6" width="11.7109375" style="23" customWidth="1"/>
    <col min="7" max="7" width="10.42578125" style="23" customWidth="1"/>
    <col min="8" max="8" width="9.42578125" style="23" customWidth="1"/>
    <col min="9" max="9" width="17.7109375" style="20" customWidth="1"/>
    <col min="10" max="10" width="11.42578125" style="19" customWidth="1"/>
    <col min="11" max="20" width="11.42578125" style="20" customWidth="1"/>
    <col min="21" max="23" width="11.42578125" style="21" customWidth="1"/>
    <col min="24" max="24" width="30" style="20" customWidth="1"/>
    <col min="25" max="25" width="11.42578125" style="20" customWidth="1"/>
    <col min="26" max="16383" width="11.42578125" style="20"/>
    <col min="16384" max="16384" width="7.140625" style="20" customWidth="1"/>
  </cols>
  <sheetData>
    <row r="1" spans="1:24" ht="38.25" customHeight="1" x14ac:dyDescent="0.2">
      <c r="A1" s="128"/>
      <c r="B1" s="142" t="s">
        <v>200</v>
      </c>
      <c r="C1" s="143"/>
      <c r="D1" s="143"/>
      <c r="E1" s="143"/>
      <c r="F1" s="143"/>
      <c r="G1" s="132" t="s">
        <v>225</v>
      </c>
      <c r="H1" s="130" t="s">
        <v>226</v>
      </c>
      <c r="I1" s="130" t="s">
        <v>227</v>
      </c>
      <c r="W1" s="22"/>
      <c r="X1" s="20" t="s">
        <v>0</v>
      </c>
    </row>
    <row r="2" spans="1:24" ht="32.25" customHeight="1" x14ac:dyDescent="0.2">
      <c r="A2" s="165"/>
      <c r="B2" s="166"/>
      <c r="C2" s="167"/>
      <c r="D2" s="167"/>
      <c r="E2" s="167"/>
      <c r="F2" s="167"/>
      <c r="G2" s="133"/>
      <c r="H2" s="146"/>
      <c r="I2" s="131"/>
      <c r="W2" s="22"/>
      <c r="X2" s="20" t="s">
        <v>1</v>
      </c>
    </row>
    <row r="3" spans="1:24" ht="10.5" hidden="1" customHeight="1" x14ac:dyDescent="0.2">
      <c r="H3" s="78"/>
      <c r="W3" s="22"/>
      <c r="X3" s="20" t="s">
        <v>2</v>
      </c>
    </row>
    <row r="4" spans="1:24" ht="10.5" hidden="1" customHeight="1" x14ac:dyDescent="0.2">
      <c r="W4" s="22"/>
      <c r="X4" s="20" t="s">
        <v>3</v>
      </c>
    </row>
    <row r="5" spans="1:24" ht="10.5" customHeight="1" x14ac:dyDescent="0.2">
      <c r="W5" s="22"/>
    </row>
    <row r="6" spans="1:24" ht="9.9499999999999993" hidden="1" customHeight="1" x14ac:dyDescent="0.2">
      <c r="W6" s="22"/>
    </row>
    <row r="7" spans="1:24" ht="1.5" hidden="1" customHeight="1" x14ac:dyDescent="0.2">
      <c r="A7" s="164"/>
      <c r="B7" s="164"/>
      <c r="C7" s="164"/>
      <c r="D7" s="164"/>
      <c r="E7" s="164"/>
      <c r="F7" s="164"/>
      <c r="G7" s="164"/>
      <c r="H7" s="164"/>
      <c r="W7" s="22"/>
    </row>
    <row r="8" spans="1:24" ht="9" hidden="1" customHeight="1" x14ac:dyDescent="0.2">
      <c r="A8" s="164"/>
      <c r="B8" s="164"/>
      <c r="C8" s="164"/>
      <c r="D8" s="164"/>
      <c r="E8" s="164"/>
      <c r="F8" s="164"/>
      <c r="G8" s="164"/>
      <c r="H8" s="164"/>
      <c r="W8" s="22"/>
    </row>
    <row r="9" spans="1:24" ht="20.25" customHeight="1" x14ac:dyDescent="0.2">
      <c r="A9" s="24"/>
      <c r="B9" s="24"/>
      <c r="C9" s="24"/>
      <c r="D9" s="24"/>
      <c r="E9" s="24"/>
      <c r="F9" s="24"/>
      <c r="G9" s="24"/>
      <c r="I9" s="25"/>
      <c r="J9" s="26"/>
      <c r="K9" s="25"/>
      <c r="L9" s="25"/>
      <c r="M9" s="25"/>
      <c r="W9" s="22"/>
    </row>
    <row r="10" spans="1:24" ht="20.25" customHeight="1" x14ac:dyDescent="0.2">
      <c r="A10" s="27" t="s">
        <v>4</v>
      </c>
      <c r="W10" s="22"/>
    </row>
    <row r="11" spans="1:24" ht="26.25" customHeight="1" x14ac:dyDescent="0.2">
      <c r="W11" s="22"/>
    </row>
    <row r="12" spans="1:24" ht="18" customHeight="1" x14ac:dyDescent="0.2">
      <c r="A12" s="49" t="s">
        <v>5</v>
      </c>
      <c r="B12" s="28"/>
      <c r="W12" s="22"/>
    </row>
    <row r="13" spans="1:24" ht="18" customHeight="1" x14ac:dyDescent="0.2">
      <c r="A13" s="49" t="s">
        <v>221</v>
      </c>
      <c r="B13" s="103" t="e">
        <f>VLOOKUP(B12,'Categorías MUNICIPIOS'!A:B,2,)</f>
        <v>#N/A</v>
      </c>
      <c r="W13" s="22"/>
    </row>
    <row r="14" spans="1:24" ht="19.5" customHeight="1" x14ac:dyDescent="0.2">
      <c r="A14" s="49" t="s">
        <v>6</v>
      </c>
      <c r="B14" s="29"/>
      <c r="W14" s="22"/>
    </row>
    <row r="15" spans="1:24" ht="19.5" customHeight="1" x14ac:dyDescent="0.2">
      <c r="A15" s="49" t="s">
        <v>7</v>
      </c>
      <c r="B15" s="168"/>
      <c r="C15" s="168"/>
      <c r="D15" s="168"/>
      <c r="E15" s="168"/>
      <c r="W15" s="22"/>
    </row>
    <row r="16" spans="1:24" ht="23.25" customHeight="1" x14ac:dyDescent="0.2">
      <c r="A16" s="49" t="s">
        <v>8</v>
      </c>
      <c r="B16" s="123"/>
      <c r="C16" s="127"/>
      <c r="D16" s="124"/>
      <c r="E16" s="50" t="s">
        <v>9</v>
      </c>
      <c r="F16" s="125"/>
      <c r="G16" s="125"/>
      <c r="H16" s="125"/>
      <c r="W16" s="22"/>
    </row>
    <row r="17" spans="1:23" ht="19.5" customHeight="1" x14ac:dyDescent="0.2">
      <c r="A17" s="49" t="s">
        <v>10</v>
      </c>
      <c r="B17" s="126"/>
      <c r="C17" s="127"/>
      <c r="D17" s="124"/>
      <c r="E17" s="50" t="s">
        <v>11</v>
      </c>
      <c r="F17" s="148"/>
      <c r="G17" s="148"/>
      <c r="H17" s="30"/>
      <c r="I17" s="31"/>
      <c r="W17" s="22"/>
    </row>
    <row r="18" spans="1:23" ht="44.25" customHeight="1" x14ac:dyDescent="0.2">
      <c r="A18" s="52" t="s">
        <v>12</v>
      </c>
      <c r="B18" s="123"/>
      <c r="C18" s="127"/>
      <c r="D18" s="124"/>
      <c r="E18" s="50" t="s">
        <v>9</v>
      </c>
      <c r="F18" s="123"/>
      <c r="G18" s="124"/>
      <c r="H18" s="30"/>
      <c r="I18" s="31"/>
      <c r="W18" s="22"/>
    </row>
    <row r="19" spans="1:23" ht="19.5" customHeight="1" x14ac:dyDescent="0.2">
      <c r="A19" s="49" t="s">
        <v>10</v>
      </c>
      <c r="B19" s="126"/>
      <c r="C19" s="127"/>
      <c r="D19" s="124"/>
      <c r="E19" s="50" t="s">
        <v>11</v>
      </c>
      <c r="F19" s="123"/>
      <c r="G19" s="124"/>
      <c r="H19" s="30"/>
      <c r="I19" s="31"/>
      <c r="W19" s="22"/>
    </row>
    <row r="20" spans="1:23" ht="18" customHeight="1" x14ac:dyDescent="0.2">
      <c r="A20" s="30"/>
      <c r="W20" s="22"/>
    </row>
    <row r="21" spans="1:23" ht="18" customHeight="1" x14ac:dyDescent="0.2">
      <c r="A21" s="32" t="s">
        <v>13</v>
      </c>
      <c r="W21" s="22"/>
    </row>
    <row r="22" spans="1:23" ht="18.95" customHeight="1" x14ac:dyDescent="0.2">
      <c r="A22" s="30"/>
      <c r="W22" s="22"/>
    </row>
    <row r="23" spans="1:23" ht="27.95" customHeight="1" x14ac:dyDescent="0.2">
      <c r="A23" s="50" t="s">
        <v>14</v>
      </c>
      <c r="B23" s="123"/>
      <c r="C23" s="127"/>
      <c r="D23" s="127"/>
      <c r="E23" s="127"/>
      <c r="F23" s="127"/>
      <c r="G23" s="127"/>
      <c r="H23" s="124"/>
      <c r="W23" s="22"/>
    </row>
    <row r="24" spans="1:23" ht="36.75" customHeight="1" x14ac:dyDescent="0.2">
      <c r="A24" s="50" t="s">
        <v>25</v>
      </c>
      <c r="B24" s="125"/>
      <c r="C24" s="125"/>
      <c r="D24" s="125"/>
      <c r="E24" s="125"/>
      <c r="F24" s="125"/>
      <c r="G24" s="125"/>
      <c r="H24" s="125"/>
      <c r="W24" s="22"/>
    </row>
    <row r="25" spans="1:23" ht="174" customHeight="1" x14ac:dyDescent="0.2">
      <c r="A25" s="50" t="s">
        <v>26</v>
      </c>
      <c r="B25" s="123"/>
      <c r="C25" s="127"/>
      <c r="D25" s="127"/>
      <c r="E25" s="127"/>
      <c r="F25" s="127"/>
      <c r="G25" s="127"/>
      <c r="H25" s="124"/>
      <c r="W25" s="22"/>
    </row>
    <row r="26" spans="1:23" ht="29.25" customHeight="1" x14ac:dyDescent="0.2">
      <c r="A26" s="140" t="s">
        <v>191</v>
      </c>
      <c r="B26" s="140"/>
      <c r="C26" s="140"/>
      <c r="D26" s="86"/>
      <c r="E26" s="86"/>
      <c r="F26" s="86"/>
      <c r="W26" s="22"/>
    </row>
    <row r="27" spans="1:23" ht="27" customHeight="1" x14ac:dyDescent="0.2">
      <c r="A27" s="169" t="s">
        <v>192</v>
      </c>
      <c r="B27" s="54" t="s">
        <v>193</v>
      </c>
      <c r="C27" s="55"/>
      <c r="D27" s="172"/>
      <c r="E27" s="82"/>
      <c r="F27" s="84"/>
      <c r="W27" s="22"/>
    </row>
    <row r="28" spans="1:23" ht="28.5" customHeight="1" x14ac:dyDescent="0.2">
      <c r="A28" s="170"/>
      <c r="B28" s="54" t="s">
        <v>194</v>
      </c>
      <c r="C28" s="55"/>
      <c r="D28" s="172"/>
      <c r="E28" s="82"/>
      <c r="F28" s="84"/>
      <c r="W28" s="22"/>
    </row>
    <row r="29" spans="1:23" ht="24" customHeight="1" x14ac:dyDescent="0.2">
      <c r="A29" s="170"/>
      <c r="B29" s="54" t="s">
        <v>195</v>
      </c>
      <c r="C29" s="55"/>
      <c r="D29" s="172"/>
      <c r="E29" s="82"/>
      <c r="F29" s="84"/>
      <c r="W29" s="22"/>
    </row>
    <row r="30" spans="1:23" ht="30" customHeight="1" x14ac:dyDescent="0.2">
      <c r="A30" s="170"/>
      <c r="B30" s="54" t="s">
        <v>196</v>
      </c>
      <c r="C30" s="55"/>
      <c r="D30" s="172"/>
      <c r="E30" s="82"/>
      <c r="F30" s="84"/>
      <c r="W30" s="22"/>
    </row>
    <row r="31" spans="1:23" ht="24" customHeight="1" x14ac:dyDescent="0.2">
      <c r="A31" s="171"/>
      <c r="B31" s="56" t="s">
        <v>16</v>
      </c>
      <c r="C31" s="55"/>
      <c r="D31" s="172"/>
      <c r="E31" s="82"/>
      <c r="F31" s="84"/>
      <c r="W31" s="22"/>
    </row>
    <row r="32" spans="1:23" ht="23.25" customHeight="1" x14ac:dyDescent="0.2">
      <c r="A32" s="173" t="s">
        <v>17</v>
      </c>
      <c r="B32" s="54" t="s">
        <v>18</v>
      </c>
      <c r="C32" s="85"/>
      <c r="D32" s="172"/>
      <c r="E32" s="82"/>
      <c r="F32" s="82"/>
      <c r="W32" s="22"/>
    </row>
    <row r="33" spans="1:23" ht="23.25" customHeight="1" x14ac:dyDescent="0.2">
      <c r="A33" s="173"/>
      <c r="B33" s="54" t="s">
        <v>19</v>
      </c>
      <c r="C33" s="55"/>
      <c r="D33" s="172"/>
      <c r="E33" s="82"/>
      <c r="F33" s="82"/>
      <c r="W33" s="22"/>
    </row>
    <row r="34" spans="1:23" ht="27" customHeight="1" x14ac:dyDescent="0.2">
      <c r="A34" s="173"/>
      <c r="B34" s="56" t="s">
        <v>16</v>
      </c>
      <c r="C34" s="55"/>
      <c r="D34" s="172"/>
      <c r="E34" s="39"/>
      <c r="F34" s="83"/>
      <c r="W34" s="22"/>
    </row>
    <row r="35" spans="1:23" ht="26.25" customHeight="1" x14ac:dyDescent="0.2">
      <c r="C35" s="77"/>
      <c r="W35" s="22"/>
    </row>
    <row r="36" spans="1:23" ht="25.5" customHeight="1" x14ac:dyDescent="0.2">
      <c r="A36" s="174" t="s">
        <v>229</v>
      </c>
      <c r="B36" s="175"/>
      <c r="C36" s="175"/>
      <c r="D36" s="175"/>
      <c r="E36" s="176"/>
      <c r="W36" s="22"/>
    </row>
    <row r="37" spans="1:23" ht="25.5" customHeight="1" x14ac:dyDescent="0.2">
      <c r="A37" s="150" t="s">
        <v>197</v>
      </c>
      <c r="B37" s="152"/>
      <c r="C37" s="150" t="s">
        <v>202</v>
      </c>
      <c r="D37" s="151"/>
      <c r="E37" s="152"/>
      <c r="W37" s="22"/>
    </row>
    <row r="38" spans="1:23" ht="25.5" customHeight="1" x14ac:dyDescent="0.2">
      <c r="A38" s="179"/>
      <c r="B38" s="180"/>
      <c r="C38" s="179"/>
      <c r="D38" s="181"/>
      <c r="E38" s="180"/>
      <c r="W38" s="22"/>
    </row>
    <row r="39" spans="1:23" ht="12.75" customHeight="1" x14ac:dyDescent="0.2">
      <c r="A39" s="120" t="s">
        <v>198</v>
      </c>
      <c r="B39" s="121"/>
      <c r="C39" s="121"/>
      <c r="D39" s="121"/>
      <c r="E39" s="122"/>
      <c r="F39" s="47"/>
      <c r="G39" s="47"/>
      <c r="H39" s="47"/>
      <c r="W39" s="22"/>
    </row>
    <row r="40" spans="1:23" ht="12.75" customHeight="1" x14ac:dyDescent="0.2">
      <c r="A40" s="182"/>
      <c r="B40" s="183"/>
      <c r="C40" s="183"/>
      <c r="D40" s="183"/>
      <c r="E40" s="184"/>
      <c r="W40" s="22"/>
    </row>
    <row r="41" spans="1:23" ht="36" customHeight="1" x14ac:dyDescent="0.2">
      <c r="A41" s="185"/>
      <c r="B41" s="186"/>
      <c r="C41" s="186"/>
      <c r="D41" s="186"/>
      <c r="E41" s="187"/>
      <c r="W41" s="22"/>
    </row>
    <row r="42" spans="1:23" ht="36.950000000000003" customHeight="1" x14ac:dyDescent="0.2">
      <c r="A42" s="177" t="s">
        <v>206</v>
      </c>
      <c r="B42" s="177"/>
      <c r="C42" s="36"/>
      <c r="D42" s="36"/>
      <c r="E42" s="36"/>
      <c r="F42" s="141"/>
      <c r="G42" s="141"/>
      <c r="H42" s="141"/>
      <c r="W42" s="22"/>
    </row>
    <row r="43" spans="1:23" ht="36.950000000000003" customHeight="1" x14ac:dyDescent="0.2">
      <c r="A43" s="178" t="s">
        <v>28</v>
      </c>
      <c r="B43" s="178"/>
      <c r="C43" s="24"/>
      <c r="D43" s="24"/>
      <c r="E43" s="24"/>
      <c r="W43" s="22"/>
    </row>
    <row r="44" spans="1:23" s="33" customFormat="1" ht="25.5" customHeight="1" x14ac:dyDescent="0.2">
      <c r="A44" s="53" t="s">
        <v>29</v>
      </c>
      <c r="B44" s="57" t="s">
        <v>15</v>
      </c>
      <c r="C44" s="23"/>
      <c r="D44" s="23"/>
      <c r="E44" s="23"/>
      <c r="F44" s="23"/>
      <c r="G44" s="23"/>
      <c r="H44" s="23"/>
      <c r="I44" s="20"/>
      <c r="J44" s="34"/>
      <c r="U44" s="35"/>
      <c r="V44" s="35"/>
      <c r="W44" s="22"/>
    </row>
    <row r="45" spans="1:23" ht="16.149999999999999" customHeight="1" x14ac:dyDescent="0.2">
      <c r="A45" s="58" t="s">
        <v>30</v>
      </c>
      <c r="B45" s="59">
        <v>32000000</v>
      </c>
      <c r="W45" s="22"/>
    </row>
    <row r="46" spans="1:23" ht="39.75" customHeight="1" x14ac:dyDescent="0.2">
      <c r="A46" s="60" t="s">
        <v>199</v>
      </c>
      <c r="B46" s="61"/>
      <c r="W46" s="22"/>
    </row>
    <row r="47" spans="1:23" ht="30" customHeight="1" x14ac:dyDescent="0.2">
      <c r="A47" s="60" t="str">
        <f>IF(AND(B45=105000000),"VALOR DE CUBIERTA COFINANCIADA POR EL MUNICIPIO","")</f>
        <v/>
      </c>
      <c r="B47" s="61"/>
      <c r="W47" s="22"/>
    </row>
    <row r="48" spans="1:23" ht="17.25" customHeight="1" x14ac:dyDescent="0.2">
      <c r="A48" s="101" t="s">
        <v>31</v>
      </c>
      <c r="B48" s="100">
        <f>SUM(B45:B46)</f>
        <v>32000000</v>
      </c>
      <c r="W48" s="22"/>
    </row>
    <row r="49" spans="1:23" ht="27.95" customHeight="1" x14ac:dyDescent="0.2">
      <c r="W49" s="22"/>
    </row>
    <row r="50" spans="1:23" ht="27.95" customHeight="1" x14ac:dyDescent="0.2">
      <c r="A50" s="27" t="s">
        <v>32</v>
      </c>
      <c r="W50" s="22"/>
    </row>
    <row r="51" spans="1:23" ht="30.75" customHeight="1" x14ac:dyDescent="0.2">
      <c r="A51" s="153"/>
      <c r="B51" s="154"/>
      <c r="C51" s="154"/>
      <c r="D51" s="154"/>
      <c r="E51" s="154"/>
      <c r="F51" s="154"/>
      <c r="G51" s="154"/>
      <c r="H51" s="155"/>
      <c r="W51" s="22"/>
    </row>
    <row r="52" spans="1:23" ht="30.75" customHeight="1" x14ac:dyDescent="0.2">
      <c r="A52" s="153"/>
      <c r="B52" s="154"/>
      <c r="C52" s="154"/>
      <c r="D52" s="154"/>
      <c r="E52" s="154"/>
      <c r="F52" s="154"/>
      <c r="G52" s="154"/>
      <c r="H52" s="155"/>
      <c r="W52" s="22"/>
    </row>
    <row r="53" spans="1:23" ht="30.75" customHeight="1" x14ac:dyDescent="0.2">
      <c r="A53" s="153"/>
      <c r="B53" s="154"/>
      <c r="C53" s="154"/>
      <c r="D53" s="154"/>
      <c r="E53" s="154"/>
      <c r="F53" s="154"/>
      <c r="G53" s="154"/>
      <c r="H53" s="155"/>
      <c r="W53" s="22"/>
    </row>
    <row r="54" spans="1:23" ht="30.75" customHeight="1" x14ac:dyDescent="0.2">
      <c r="A54" s="153"/>
      <c r="B54" s="154"/>
      <c r="C54" s="154"/>
      <c r="D54" s="154"/>
      <c r="E54" s="154"/>
      <c r="F54" s="154"/>
      <c r="G54" s="154"/>
      <c r="H54" s="155"/>
      <c r="W54" s="22"/>
    </row>
    <row r="55" spans="1:23" ht="31.7" customHeight="1" x14ac:dyDescent="0.2">
      <c r="A55" s="42"/>
      <c r="B55" s="42"/>
      <c r="C55" s="42"/>
      <c r="D55" s="42"/>
      <c r="W55" s="22"/>
    </row>
    <row r="56" spans="1:23" ht="16.5" hidden="1" customHeight="1" x14ac:dyDescent="0.2">
      <c r="W56" s="22"/>
    </row>
    <row r="57" spans="1:23" ht="16.5" hidden="1" customHeight="1" x14ac:dyDescent="0.2">
      <c r="W57" s="22"/>
    </row>
    <row r="58" spans="1:23" ht="16.5" hidden="1" customHeight="1" x14ac:dyDescent="0.2">
      <c r="B58" s="23" t="s">
        <v>33</v>
      </c>
      <c r="C58" s="43">
        <v>60000000</v>
      </c>
      <c r="W58" s="22"/>
    </row>
    <row r="59" spans="1:23" ht="16.5" hidden="1" customHeight="1" x14ac:dyDescent="0.2">
      <c r="B59" s="23" t="s">
        <v>34</v>
      </c>
      <c r="C59" s="43">
        <v>40000000</v>
      </c>
      <c r="W59" s="22"/>
    </row>
    <row r="60" spans="1:23" ht="25.5" hidden="1" x14ac:dyDescent="0.2">
      <c r="B60" s="23" t="s">
        <v>35</v>
      </c>
      <c r="C60" s="43">
        <v>5000000</v>
      </c>
      <c r="W60" s="22"/>
    </row>
    <row r="61" spans="1:23" ht="25.5" hidden="1" x14ac:dyDescent="0.2">
      <c r="B61" s="23" t="s">
        <v>36</v>
      </c>
      <c r="C61" s="43">
        <v>1000000</v>
      </c>
      <c r="W61" s="22"/>
    </row>
    <row r="62" spans="1:23" ht="12.75" hidden="1" x14ac:dyDescent="0.2">
      <c r="B62" s="23" t="s">
        <v>37</v>
      </c>
      <c r="C62" s="43">
        <v>4000000</v>
      </c>
      <c r="W62" s="22"/>
    </row>
    <row r="63" spans="1:23" ht="12.75" hidden="1" x14ac:dyDescent="0.2">
      <c r="C63" s="43"/>
      <c r="W63" s="22"/>
    </row>
    <row r="64" spans="1:23" ht="12.75" hidden="1" x14ac:dyDescent="0.2">
      <c r="W64" s="22"/>
    </row>
    <row r="65" spans="23:23" ht="12.75" hidden="1" x14ac:dyDescent="0.2">
      <c r="W65" s="22"/>
    </row>
    <row r="66" spans="23:23" ht="12.75" hidden="1" x14ac:dyDescent="0.2">
      <c r="W66" s="22"/>
    </row>
    <row r="67" spans="23:23" ht="12.75" hidden="1" x14ac:dyDescent="0.2">
      <c r="W67" s="22"/>
    </row>
    <row r="68" spans="23:23" ht="12.75" hidden="1" x14ac:dyDescent="0.2">
      <c r="W68" s="22"/>
    </row>
    <row r="69" spans="23:23" ht="12.75" hidden="1" x14ac:dyDescent="0.2">
      <c r="W69" s="22"/>
    </row>
    <row r="70" spans="23:23" ht="12.75" hidden="1" x14ac:dyDescent="0.2">
      <c r="W70" s="22"/>
    </row>
    <row r="71" spans="23:23" ht="12.75" hidden="1" x14ac:dyDescent="0.2">
      <c r="W71" s="22"/>
    </row>
    <row r="72" spans="23:23" ht="12.75" hidden="1" x14ac:dyDescent="0.2">
      <c r="W72" s="22"/>
    </row>
    <row r="73" spans="23:23" ht="12.75" hidden="1" x14ac:dyDescent="0.2">
      <c r="W73" s="22"/>
    </row>
    <row r="74" spans="23:23" ht="12.75" hidden="1" x14ac:dyDescent="0.2">
      <c r="W74" s="22"/>
    </row>
    <row r="75" spans="23:23" ht="12.75" hidden="1" x14ac:dyDescent="0.2">
      <c r="W75" s="22"/>
    </row>
    <row r="76" spans="23:23" ht="12.75" hidden="1" x14ac:dyDescent="0.2">
      <c r="W76" s="22"/>
    </row>
    <row r="77" spans="23:23" ht="12.75" hidden="1" x14ac:dyDescent="0.2">
      <c r="W77" s="22"/>
    </row>
    <row r="78" spans="23:23" ht="12.75" hidden="1" x14ac:dyDescent="0.2">
      <c r="W78" s="22"/>
    </row>
    <row r="79" spans="23:23" ht="12.75" hidden="1" x14ac:dyDescent="0.2">
      <c r="W79" s="22"/>
    </row>
    <row r="80" spans="23:23" ht="12.75" hidden="1" x14ac:dyDescent="0.2">
      <c r="W80" s="44"/>
    </row>
    <row r="81" spans="23:23" ht="12.75" hidden="1" x14ac:dyDescent="0.2">
      <c r="W81" s="44"/>
    </row>
    <row r="82" spans="23:23" ht="12.75" hidden="1" x14ac:dyDescent="0.2">
      <c r="W82" s="44"/>
    </row>
    <row r="83" spans="23:23" ht="12.75" hidden="1" x14ac:dyDescent="0.2">
      <c r="W83" s="45"/>
    </row>
    <row r="84" spans="23:23" ht="12.75" hidden="1" x14ac:dyDescent="0.2">
      <c r="W84" s="45"/>
    </row>
    <row r="85" spans="23:23" ht="12.75" hidden="1" x14ac:dyDescent="0.2">
      <c r="W85" s="45"/>
    </row>
    <row r="86" spans="23:23" ht="12.75" hidden="1" x14ac:dyDescent="0.2">
      <c r="W86" s="45"/>
    </row>
    <row r="87" spans="23:23" ht="12.75" hidden="1" x14ac:dyDescent="0.2">
      <c r="W87" s="45"/>
    </row>
    <row r="88" spans="23:23" ht="12.75" hidden="1" x14ac:dyDescent="0.2">
      <c r="W88" s="45"/>
    </row>
    <row r="89" spans="23:23" ht="12.75" hidden="1" x14ac:dyDescent="0.2">
      <c r="W89" s="45"/>
    </row>
    <row r="90" spans="23:23" ht="12.75" hidden="1" x14ac:dyDescent="0.2">
      <c r="W90" s="45"/>
    </row>
    <row r="91" spans="23:23" ht="12.75" hidden="1" x14ac:dyDescent="0.2">
      <c r="W91" s="45"/>
    </row>
    <row r="92" spans="23:23" ht="12.75" hidden="1" x14ac:dyDescent="0.2">
      <c r="W92" s="45"/>
    </row>
    <row r="93" spans="23:23" ht="12.75" hidden="1" x14ac:dyDescent="0.2">
      <c r="W93" s="45"/>
    </row>
    <row r="94" spans="23:23" ht="12.75" hidden="1" x14ac:dyDescent="0.2">
      <c r="W94" s="45"/>
    </row>
    <row r="95" spans="23:23" ht="12.75" hidden="1" x14ac:dyDescent="0.2">
      <c r="W95" s="45"/>
    </row>
    <row r="96" spans="23:23" ht="12.75" hidden="1" x14ac:dyDescent="0.2">
      <c r="W96" s="45"/>
    </row>
    <row r="97" spans="23:23" ht="12.75" hidden="1" x14ac:dyDescent="0.2">
      <c r="W97" s="45"/>
    </row>
    <row r="98" spans="23:23" ht="12.75" hidden="1" x14ac:dyDescent="0.2">
      <c r="W98" s="45"/>
    </row>
    <row r="99" spans="23:23" ht="12.75" hidden="1" x14ac:dyDescent="0.2">
      <c r="W99" s="45"/>
    </row>
    <row r="100" spans="23:23" ht="12.75" hidden="1" x14ac:dyDescent="0.2">
      <c r="W100" s="45"/>
    </row>
    <row r="101" spans="23:23" ht="12.75" hidden="1" x14ac:dyDescent="0.2">
      <c r="W101" s="45"/>
    </row>
    <row r="102" spans="23:23" ht="12.75" hidden="1" x14ac:dyDescent="0.2">
      <c r="W102" s="45"/>
    </row>
    <row r="103" spans="23:23" ht="12.75" hidden="1" x14ac:dyDescent="0.2">
      <c r="W103" s="45"/>
    </row>
    <row r="104" spans="23:23" ht="12.75" hidden="1" x14ac:dyDescent="0.2">
      <c r="W104" s="45"/>
    </row>
    <row r="105" spans="23:23" ht="12.75" hidden="1" x14ac:dyDescent="0.2">
      <c r="W105" s="45"/>
    </row>
    <row r="106" spans="23:23" ht="12.75" hidden="1" x14ac:dyDescent="0.2">
      <c r="W106" s="45"/>
    </row>
    <row r="107" spans="23:23" ht="12.95" customHeight="1" x14ac:dyDescent="0.2"/>
    <row r="108" spans="23:23" ht="12.95" customHeight="1" x14ac:dyDescent="0.2"/>
    <row r="109" spans="23:23" ht="12.95" customHeight="1" x14ac:dyDescent="0.2"/>
    <row r="110" spans="23:23" ht="12.95" customHeight="1" x14ac:dyDescent="0.2"/>
    <row r="111" spans="23:23" ht="12.95" customHeight="1" x14ac:dyDescent="0.2"/>
    <row r="112" spans="23:23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</sheetData>
  <sheetProtection selectLockedCells="1"/>
  <protectedRanges>
    <protectedRange sqref="B12 B16:D19 F16 F17:G19 B23:B25 A51:H54 A45 C27:C30 C32:C33 F27:F33 A46:B47 B14:B15" name="Rango1"/>
    <protectedRange sqref="B13" name="Rango1_1"/>
  </protectedRanges>
  <dataConsolidate/>
  <mergeCells count="36">
    <mergeCell ref="F42:H42"/>
    <mergeCell ref="A51:H51"/>
    <mergeCell ref="A52:H52"/>
    <mergeCell ref="A53:H53"/>
    <mergeCell ref="A54:H54"/>
    <mergeCell ref="A36:E36"/>
    <mergeCell ref="A42:B42"/>
    <mergeCell ref="A43:B43"/>
    <mergeCell ref="A37:B37"/>
    <mergeCell ref="C37:E37"/>
    <mergeCell ref="A38:B38"/>
    <mergeCell ref="C38:E38"/>
    <mergeCell ref="A40:E41"/>
    <mergeCell ref="A39:E39"/>
    <mergeCell ref="F19:G19"/>
    <mergeCell ref="B23:H23"/>
    <mergeCell ref="A27:A31"/>
    <mergeCell ref="D27:D34"/>
    <mergeCell ref="A32:A34"/>
    <mergeCell ref="A26:C26"/>
    <mergeCell ref="H1:H2"/>
    <mergeCell ref="I1:I2"/>
    <mergeCell ref="A7:H8"/>
    <mergeCell ref="B24:H24"/>
    <mergeCell ref="B25:H25"/>
    <mergeCell ref="B18:D18"/>
    <mergeCell ref="F18:G18"/>
    <mergeCell ref="A1:A2"/>
    <mergeCell ref="B1:F2"/>
    <mergeCell ref="G1:G2"/>
    <mergeCell ref="B15:E15"/>
    <mergeCell ref="B16:D16"/>
    <mergeCell ref="F16:H16"/>
    <mergeCell ref="B17:D17"/>
    <mergeCell ref="F17:G17"/>
    <mergeCell ref="B19:D19"/>
  </mergeCells>
  <conditionalFormatting sqref="F34">
    <cfRule type="cellIs" dxfId="6" priority="5" operator="equal">
      <formula>"NO COINCIDE"</formula>
    </cfRule>
  </conditionalFormatting>
  <conditionalFormatting sqref="W1:W79">
    <cfRule type="cellIs" dxfId="5" priority="1" operator="equal">
      <formula>"Escriba un número"</formula>
    </cfRule>
  </conditionalFormatting>
  <conditionalFormatting sqref="X3">
    <cfRule type="duplicateValues" dxfId="4" priority="2"/>
    <cfRule type="duplicateValues" dxfId="3" priority="3"/>
  </conditionalFormatting>
  <dataValidations count="8">
    <dataValidation type="whole" operator="greaterThan" allowBlank="1" showInputMessage="1" showErrorMessage="1" error="Por favor escriba un número" prompt="Personas que serán beneficiadas por este proyecto desagregadas por tipo de población. Tenga en cuenta que el número debe coincidir con el total." sqref="F27:F33">
      <formula1>0</formula1>
    </dataValidation>
    <dataValidation type="whole" operator="greaterThan" allowBlank="1" showInputMessage="1" showErrorMessage="1" error="Por favor escriba un número" prompt="Personas que serán beneficiadas por este proyecto desagregadas por género. Tenga en cuenta que el número debe coincidir con el total" sqref="C32:C33">
      <formula1>0</formula1>
    </dataValidation>
    <dataValidation type="whole" operator="greaterThan" allowBlank="1" showInputMessage="1" showErrorMessage="1" error="Por favor escriba un número" prompt="Personas que serán beneficiadas en este proyecto desagregadas por edad. Tenga en cuenta que el número debe coincidir con el total" sqref="C27:C30">
      <formula1>0</formula1>
    </dataValidation>
    <dataValidation type="whole" operator="greaterThan" allowBlank="1" showInputMessage="1" showErrorMessage="1" error="Por favor escriba un número" sqref="B47 G39:H39">
      <formula1>0</formula1>
    </dataValidation>
    <dataValidation allowBlank="1" showInputMessage="1" showErrorMessage="1" error="Por favor escriba una X" sqref="C34"/>
    <dataValidation type="date" operator="greaterThan" allowBlank="1" showInputMessage="1" showErrorMessage="1" error="Por favor escriba una fecha en el formato DD/MM/AAAA" sqref="B14">
      <formula1>41319</formula1>
    </dataValidation>
    <dataValidation operator="greaterThan" allowBlank="1" showInputMessage="1" showErrorMessage="1" error="Por favor escriba un número" sqref="C31 F34 B44 B48 B46 F39"/>
    <dataValidation allowBlank="1" showInputMessage="1" showErrorMessage="1" error="Por favor elija un municipio de la lista" sqref="B13"/>
  </dataValidations>
  <pageMargins left="0.7" right="0.7" top="0.75" bottom="0.75" header="0.3" footer="0.3"/>
  <pageSetup paperSize="9" scale="54" orientation="portrait" r:id="rId1"/>
  <rowBreaks count="1" manualBreakCount="1">
    <brk id="41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or favor elija un municipio de la lista">
          <x14:formula1>
            <xm:f>'Categorías MUNICIPIOS'!$A:$A</xm:f>
          </x14:formula1>
          <xm:sqref>B12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30"/>
  <sheetViews>
    <sheetView showGridLines="0" tabSelected="1" topLeftCell="A39" zoomScaleNormal="100" zoomScaleSheetLayoutView="100" workbookViewId="0">
      <selection activeCell="B13" sqref="B13"/>
    </sheetView>
  </sheetViews>
  <sheetFormatPr baseColWidth="10" defaultColWidth="11.42578125" defaultRowHeight="12.95" customHeight="1" zeroHeight="1" x14ac:dyDescent="0.2"/>
  <cols>
    <col min="1" max="1" width="38" style="23" customWidth="1"/>
    <col min="2" max="2" width="23.7109375" style="23" customWidth="1"/>
    <col min="3" max="3" width="14.7109375" style="23" customWidth="1"/>
    <col min="4" max="4" width="15.7109375" style="23" customWidth="1"/>
    <col min="5" max="5" width="18.42578125" style="23" customWidth="1"/>
    <col min="6" max="6" width="11.7109375" style="23" customWidth="1"/>
    <col min="7" max="7" width="10.42578125" style="23" customWidth="1"/>
    <col min="8" max="8" width="9.42578125" style="23" customWidth="1"/>
    <col min="9" max="9" width="17.7109375" style="20" customWidth="1"/>
    <col min="10" max="10" width="11.42578125" style="19" customWidth="1"/>
    <col min="11" max="20" width="11.42578125" style="20" customWidth="1"/>
    <col min="21" max="23" width="11.42578125" style="21" customWidth="1"/>
    <col min="24" max="24" width="30" style="20" customWidth="1"/>
    <col min="25" max="25" width="11.42578125" style="20" customWidth="1"/>
    <col min="26" max="16383" width="11.42578125" style="20"/>
    <col min="16384" max="16384" width="7.140625" style="20" customWidth="1"/>
  </cols>
  <sheetData>
    <row r="1" spans="1:24" ht="38.25" customHeight="1" x14ac:dyDescent="0.2">
      <c r="A1" s="128"/>
      <c r="B1" s="142" t="s">
        <v>215</v>
      </c>
      <c r="C1" s="143"/>
      <c r="D1" s="143"/>
      <c r="E1" s="143"/>
      <c r="F1" s="143"/>
      <c r="G1" s="132" t="s">
        <v>225</v>
      </c>
      <c r="H1" s="130" t="s">
        <v>226</v>
      </c>
      <c r="I1" s="130" t="s">
        <v>227</v>
      </c>
      <c r="W1" s="22"/>
      <c r="X1" s="20" t="s">
        <v>0</v>
      </c>
    </row>
    <row r="2" spans="1:24" ht="32.25" customHeight="1" x14ac:dyDescent="0.2">
      <c r="A2" s="165"/>
      <c r="B2" s="166"/>
      <c r="C2" s="167"/>
      <c r="D2" s="167"/>
      <c r="E2" s="167"/>
      <c r="F2" s="167"/>
      <c r="G2" s="133"/>
      <c r="H2" s="146"/>
      <c r="I2" s="131"/>
      <c r="W2" s="22"/>
      <c r="X2" s="20" t="s">
        <v>1</v>
      </c>
    </row>
    <row r="3" spans="1:24" ht="10.5" hidden="1" customHeight="1" x14ac:dyDescent="0.2">
      <c r="H3" s="78"/>
      <c r="W3" s="22"/>
      <c r="X3" s="20" t="s">
        <v>2</v>
      </c>
    </row>
    <row r="4" spans="1:24" ht="10.5" hidden="1" customHeight="1" x14ac:dyDescent="0.2">
      <c r="W4" s="22"/>
      <c r="X4" s="20" t="s">
        <v>3</v>
      </c>
    </row>
    <row r="5" spans="1:24" ht="10.5" customHeight="1" x14ac:dyDescent="0.2">
      <c r="W5" s="22"/>
    </row>
    <row r="6" spans="1:24" ht="9.9499999999999993" hidden="1" customHeight="1" x14ac:dyDescent="0.2">
      <c r="W6" s="22"/>
    </row>
    <row r="7" spans="1:24" ht="1.5" hidden="1" customHeight="1" x14ac:dyDescent="0.2">
      <c r="A7" s="164"/>
      <c r="B7" s="164"/>
      <c r="C7" s="164"/>
      <c r="D7" s="164"/>
      <c r="E7" s="164"/>
      <c r="F7" s="164"/>
      <c r="G7" s="164"/>
      <c r="H7" s="164"/>
      <c r="W7" s="22"/>
    </row>
    <row r="8" spans="1:24" ht="9" hidden="1" customHeight="1" x14ac:dyDescent="0.2">
      <c r="A8" s="164"/>
      <c r="B8" s="164"/>
      <c r="C8" s="164"/>
      <c r="D8" s="164"/>
      <c r="E8" s="164"/>
      <c r="F8" s="164"/>
      <c r="G8" s="164"/>
      <c r="H8" s="164"/>
      <c r="W8" s="22"/>
    </row>
    <row r="9" spans="1:24" ht="20.25" customHeight="1" x14ac:dyDescent="0.2">
      <c r="A9" s="24"/>
      <c r="B9" s="24"/>
      <c r="C9" s="24"/>
      <c r="D9" s="24"/>
      <c r="E9" s="24"/>
      <c r="F9" s="24"/>
      <c r="G9" s="24"/>
      <c r="I9" s="25"/>
      <c r="J9" s="26"/>
      <c r="K9" s="25"/>
      <c r="L9" s="25"/>
      <c r="M9" s="25"/>
      <c r="W9" s="22"/>
    </row>
    <row r="10" spans="1:24" ht="20.25" customHeight="1" x14ac:dyDescent="0.2">
      <c r="A10" s="27" t="s">
        <v>4</v>
      </c>
      <c r="W10" s="22"/>
    </row>
    <row r="11" spans="1:24" ht="26.25" customHeight="1" x14ac:dyDescent="0.2">
      <c r="W11" s="22"/>
    </row>
    <row r="12" spans="1:24" ht="18" customHeight="1" x14ac:dyDescent="0.2">
      <c r="A12" s="49" t="s">
        <v>5</v>
      </c>
      <c r="B12" s="28"/>
      <c r="W12" s="22"/>
    </row>
    <row r="13" spans="1:24" ht="19.5" customHeight="1" x14ac:dyDescent="0.2">
      <c r="A13" s="49" t="s">
        <v>6</v>
      </c>
      <c r="B13" s="29"/>
      <c r="W13" s="22"/>
    </row>
    <row r="14" spans="1:24" ht="19.5" customHeight="1" x14ac:dyDescent="0.2">
      <c r="A14" s="49" t="s">
        <v>7</v>
      </c>
      <c r="B14" s="147"/>
      <c r="C14" s="147"/>
      <c r="D14" s="147"/>
      <c r="E14" s="147"/>
      <c r="W14" s="22"/>
    </row>
    <row r="15" spans="1:24" ht="23.25" customHeight="1" x14ac:dyDescent="0.2">
      <c r="A15" s="49" t="s">
        <v>8</v>
      </c>
      <c r="B15" s="123"/>
      <c r="C15" s="127"/>
      <c r="D15" s="124"/>
      <c r="E15" s="50" t="s">
        <v>9</v>
      </c>
      <c r="F15" s="125"/>
      <c r="G15" s="125"/>
      <c r="H15" s="125"/>
      <c r="W15" s="22"/>
    </row>
    <row r="16" spans="1:24" ht="19.5" customHeight="1" x14ac:dyDescent="0.2">
      <c r="A16" s="49" t="s">
        <v>10</v>
      </c>
      <c r="B16" s="126"/>
      <c r="C16" s="127"/>
      <c r="D16" s="124"/>
      <c r="E16" s="50" t="s">
        <v>11</v>
      </c>
      <c r="F16" s="148"/>
      <c r="G16" s="148"/>
      <c r="H16" s="30"/>
      <c r="I16" s="31"/>
      <c r="W16" s="22"/>
    </row>
    <row r="17" spans="1:23" ht="44.25" customHeight="1" x14ac:dyDescent="0.2">
      <c r="A17" s="52" t="s">
        <v>12</v>
      </c>
      <c r="B17" s="123"/>
      <c r="C17" s="127"/>
      <c r="D17" s="124"/>
      <c r="E17" s="50" t="s">
        <v>9</v>
      </c>
      <c r="F17" s="123"/>
      <c r="G17" s="124"/>
      <c r="H17" s="30"/>
      <c r="I17" s="31"/>
      <c r="W17" s="22"/>
    </row>
    <row r="18" spans="1:23" ht="19.5" customHeight="1" x14ac:dyDescent="0.2">
      <c r="A18" s="49" t="s">
        <v>10</v>
      </c>
      <c r="B18" s="126"/>
      <c r="C18" s="127"/>
      <c r="D18" s="124"/>
      <c r="E18" s="50" t="s">
        <v>11</v>
      </c>
      <c r="F18" s="123"/>
      <c r="G18" s="124"/>
      <c r="H18" s="30"/>
      <c r="I18" s="31"/>
      <c r="W18" s="22"/>
    </row>
    <row r="19" spans="1:23" ht="18" customHeight="1" x14ac:dyDescent="0.2">
      <c r="A19" s="30"/>
      <c r="W19" s="22"/>
    </row>
    <row r="20" spans="1:23" ht="18" customHeight="1" x14ac:dyDescent="0.2">
      <c r="A20" s="32" t="s">
        <v>13</v>
      </c>
      <c r="W20" s="22"/>
    </row>
    <row r="21" spans="1:23" ht="18.95" customHeight="1" x14ac:dyDescent="0.2">
      <c r="A21" s="30"/>
      <c r="W21" s="22"/>
    </row>
    <row r="22" spans="1:23" ht="27.95" customHeight="1" x14ac:dyDescent="0.2">
      <c r="A22" s="50" t="s">
        <v>14</v>
      </c>
      <c r="B22" s="123"/>
      <c r="C22" s="127"/>
      <c r="D22" s="127"/>
      <c r="E22" s="127"/>
      <c r="F22" s="127"/>
      <c r="G22" s="127"/>
      <c r="H22" s="124"/>
      <c r="W22" s="22"/>
    </row>
    <row r="23" spans="1:23" ht="44.25" customHeight="1" x14ac:dyDescent="0.2">
      <c r="A23" s="50" t="s">
        <v>25</v>
      </c>
      <c r="B23" s="125"/>
      <c r="C23" s="125"/>
      <c r="D23" s="125"/>
      <c r="E23" s="125"/>
      <c r="F23" s="125"/>
      <c r="G23" s="125"/>
      <c r="H23" s="125"/>
      <c r="W23" s="22"/>
    </row>
    <row r="24" spans="1:23" ht="157.5" customHeight="1" x14ac:dyDescent="0.2">
      <c r="A24" s="87" t="s">
        <v>26</v>
      </c>
      <c r="B24" s="191"/>
      <c r="C24" s="192"/>
      <c r="D24" s="192"/>
      <c r="E24" s="192"/>
      <c r="F24" s="192"/>
      <c r="G24" s="192"/>
      <c r="H24" s="193"/>
      <c r="W24" s="22"/>
    </row>
    <row r="25" spans="1:23" ht="16.5" customHeight="1" x14ac:dyDescent="0.2">
      <c r="A25" s="88"/>
      <c r="B25" s="89"/>
      <c r="C25" s="89"/>
      <c r="D25" s="89"/>
      <c r="E25" s="89"/>
      <c r="F25" s="89"/>
      <c r="G25" s="89"/>
      <c r="H25" s="89"/>
      <c r="W25" s="22"/>
    </row>
    <row r="26" spans="1:23" ht="30" customHeight="1" x14ac:dyDescent="0.2">
      <c r="A26" s="189" t="s">
        <v>222</v>
      </c>
      <c r="B26" s="189"/>
      <c r="C26" s="189"/>
      <c r="D26" s="189"/>
      <c r="E26" s="189"/>
      <c r="F26" s="189"/>
      <c r="G26" s="189"/>
      <c r="H26" s="189"/>
      <c r="W26" s="22"/>
    </row>
    <row r="27" spans="1:23" ht="27" customHeight="1" x14ac:dyDescent="0.2">
      <c r="A27" s="189" t="s">
        <v>197</v>
      </c>
      <c r="B27" s="189"/>
      <c r="C27" s="189"/>
      <c r="D27" s="190" t="s">
        <v>202</v>
      </c>
      <c r="E27" s="190"/>
      <c r="F27" s="190"/>
      <c r="G27" s="190"/>
      <c r="H27" s="190"/>
      <c r="W27" s="22"/>
    </row>
    <row r="28" spans="1:23" ht="27" customHeight="1" x14ac:dyDescent="0.2">
      <c r="A28" s="190" t="s">
        <v>203</v>
      </c>
      <c r="B28" s="190"/>
      <c r="C28" s="190"/>
      <c r="D28" s="190"/>
      <c r="E28" s="190"/>
      <c r="F28" s="190"/>
      <c r="G28" s="190"/>
      <c r="H28" s="190"/>
      <c r="W28" s="22"/>
    </row>
    <row r="29" spans="1:23" ht="27" customHeight="1" x14ac:dyDescent="0.2">
      <c r="A29" s="190"/>
      <c r="B29" s="190"/>
      <c r="C29" s="190"/>
      <c r="D29" s="190"/>
      <c r="E29" s="190"/>
      <c r="F29" s="190"/>
      <c r="G29" s="190"/>
      <c r="H29" s="190"/>
      <c r="W29" s="22"/>
    </row>
    <row r="30" spans="1:23" ht="13.5" customHeight="1" x14ac:dyDescent="0.2">
      <c r="C30" s="77"/>
      <c r="W30" s="22"/>
    </row>
    <row r="31" spans="1:23" ht="25.5" customHeight="1" x14ac:dyDescent="0.2">
      <c r="A31" s="189" t="s">
        <v>207</v>
      </c>
      <c r="B31" s="189"/>
      <c r="C31" s="189"/>
      <c r="D31" s="95"/>
      <c r="E31" s="164"/>
      <c r="F31" s="164"/>
      <c r="G31" s="164"/>
      <c r="H31" s="164"/>
      <c r="W31" s="22"/>
    </row>
    <row r="32" spans="1:23" ht="25.5" customHeight="1" x14ac:dyDescent="0.2">
      <c r="A32" s="189" t="s">
        <v>208</v>
      </c>
      <c r="B32" s="189"/>
      <c r="C32" s="189"/>
      <c r="D32" s="109"/>
      <c r="E32" s="46"/>
      <c r="F32" s="46"/>
      <c r="G32" s="46"/>
      <c r="H32" s="46"/>
      <c r="W32" s="22"/>
    </row>
    <row r="33" spans="1:23" ht="25.5" customHeight="1" x14ac:dyDescent="0.2">
      <c r="A33" s="189" t="s">
        <v>210</v>
      </c>
      <c r="B33" s="189"/>
      <c r="C33" s="189"/>
      <c r="D33" s="95"/>
      <c r="E33" s="46"/>
      <c r="F33" s="46"/>
      <c r="G33" s="46"/>
      <c r="H33" s="46"/>
      <c r="W33" s="22"/>
    </row>
    <row r="34" spans="1:23" ht="25.5" customHeight="1" x14ac:dyDescent="0.2">
      <c r="A34" s="110" t="s">
        <v>209</v>
      </c>
      <c r="B34" s="115"/>
      <c r="C34" s="188"/>
      <c r="D34" s="116"/>
      <c r="E34" s="46"/>
      <c r="F34" s="46"/>
      <c r="G34" s="46"/>
      <c r="H34" s="46"/>
      <c r="W34" s="22"/>
    </row>
    <row r="35" spans="1:23" ht="12.75" customHeight="1" x14ac:dyDescent="0.2">
      <c r="A35" s="47"/>
      <c r="B35" s="47"/>
      <c r="C35" s="47"/>
      <c r="D35" s="47"/>
      <c r="E35" s="47"/>
      <c r="F35" s="47"/>
      <c r="G35" s="47"/>
      <c r="H35" s="47"/>
      <c r="W35" s="22"/>
    </row>
    <row r="36" spans="1:23" ht="12.75" customHeight="1" x14ac:dyDescent="0.2">
      <c r="W36" s="22"/>
    </row>
    <row r="37" spans="1:23" ht="22.5" customHeight="1" x14ac:dyDescent="0.2">
      <c r="A37" s="30"/>
      <c r="W37" s="22"/>
    </row>
    <row r="38" spans="1:23" ht="36.950000000000003" customHeight="1" x14ac:dyDescent="0.2">
      <c r="A38" s="37" t="s">
        <v>205</v>
      </c>
      <c r="B38" s="38"/>
      <c r="C38" s="36"/>
      <c r="D38" s="36"/>
      <c r="E38" s="36"/>
      <c r="F38" s="141"/>
      <c r="G38" s="141"/>
      <c r="H38" s="141"/>
      <c r="W38" s="22"/>
    </row>
    <row r="39" spans="1:23" ht="36.950000000000003" customHeight="1" x14ac:dyDescent="0.2">
      <c r="A39" s="178" t="s">
        <v>28</v>
      </c>
      <c r="B39" s="178"/>
      <c r="C39" s="24"/>
      <c r="D39" s="24"/>
      <c r="E39" s="24"/>
      <c r="W39" s="22"/>
    </row>
    <row r="40" spans="1:23" s="33" customFormat="1" ht="25.5" customHeight="1" x14ac:dyDescent="0.2">
      <c r="A40" s="53" t="s">
        <v>29</v>
      </c>
      <c r="B40" s="57" t="s">
        <v>15</v>
      </c>
      <c r="C40" s="23"/>
      <c r="D40" s="23"/>
      <c r="E40" s="23"/>
      <c r="F40" s="23"/>
      <c r="G40" s="23"/>
      <c r="H40" s="23"/>
      <c r="I40" s="20"/>
      <c r="J40" s="34"/>
      <c r="U40" s="35"/>
      <c r="V40" s="35"/>
      <c r="W40" s="22"/>
    </row>
    <row r="41" spans="1:23" ht="16.149999999999999" customHeight="1" x14ac:dyDescent="0.2">
      <c r="A41" s="58" t="s">
        <v>30</v>
      </c>
      <c r="B41" s="59">
        <v>25000000</v>
      </c>
      <c r="W41" s="22"/>
    </row>
    <row r="42" spans="1:23" ht="39.75" customHeight="1" x14ac:dyDescent="0.2">
      <c r="A42" s="60" t="s">
        <v>238</v>
      </c>
      <c r="B42" s="61"/>
      <c r="W42" s="22"/>
    </row>
    <row r="43" spans="1:23" ht="30" customHeight="1" x14ac:dyDescent="0.2">
      <c r="A43" s="60" t="str">
        <f>IF(AND(B41=105000000),"VALOR DE CUBIERTA COFINANCIADA POR EL MUNICIPIO","")</f>
        <v/>
      </c>
      <c r="B43" s="61"/>
      <c r="W43" s="22"/>
    </row>
    <row r="44" spans="1:23" ht="17.25" customHeight="1" x14ac:dyDescent="0.2">
      <c r="A44" s="62" t="s">
        <v>31</v>
      </c>
      <c r="B44" s="63">
        <f>IFERROR(B41+B42+B43,"")</f>
        <v>25000000</v>
      </c>
      <c r="W44" s="22"/>
    </row>
    <row r="45" spans="1:23" ht="27.95" customHeight="1" x14ac:dyDescent="0.2">
      <c r="W45" s="22"/>
    </row>
    <row r="46" spans="1:23" ht="27.95" customHeight="1" x14ac:dyDescent="0.2">
      <c r="A46" s="23" t="s">
        <v>32</v>
      </c>
      <c r="W46" s="22"/>
    </row>
    <row r="47" spans="1:23" ht="30.75" customHeight="1" x14ac:dyDescent="0.2">
      <c r="A47" s="153"/>
      <c r="B47" s="154"/>
      <c r="C47" s="154"/>
      <c r="D47" s="154"/>
      <c r="E47" s="154"/>
      <c r="F47" s="154"/>
      <c r="G47" s="154"/>
      <c r="H47" s="155"/>
      <c r="W47" s="22"/>
    </row>
    <row r="48" spans="1:23" ht="30.75" customHeight="1" x14ac:dyDescent="0.2">
      <c r="A48" s="153"/>
      <c r="B48" s="154"/>
      <c r="C48" s="154"/>
      <c r="D48" s="154"/>
      <c r="E48" s="154"/>
      <c r="F48" s="154"/>
      <c r="G48" s="154"/>
      <c r="H48" s="155"/>
      <c r="W48" s="22"/>
    </row>
    <row r="49" spans="1:23" ht="30.75" customHeight="1" x14ac:dyDescent="0.2">
      <c r="A49" s="153"/>
      <c r="B49" s="154"/>
      <c r="C49" s="154"/>
      <c r="D49" s="154"/>
      <c r="E49" s="154"/>
      <c r="F49" s="154"/>
      <c r="G49" s="154"/>
      <c r="H49" s="155"/>
      <c r="W49" s="22"/>
    </row>
    <row r="50" spans="1:23" ht="30.75" customHeight="1" x14ac:dyDescent="0.2">
      <c r="A50" s="153"/>
      <c r="B50" s="154"/>
      <c r="C50" s="154"/>
      <c r="D50" s="154"/>
      <c r="E50" s="154"/>
      <c r="F50" s="154"/>
      <c r="G50" s="154"/>
      <c r="H50" s="155"/>
      <c r="W50" s="22"/>
    </row>
    <row r="51" spans="1:23" ht="31.7" customHeight="1" x14ac:dyDescent="0.2">
      <c r="A51" s="42"/>
      <c r="B51" s="42"/>
      <c r="C51" s="42"/>
      <c r="D51" s="42"/>
      <c r="W51" s="22"/>
    </row>
    <row r="52" spans="1:23" ht="16.5" hidden="1" customHeight="1" x14ac:dyDescent="0.2">
      <c r="W52" s="22"/>
    </row>
    <row r="53" spans="1:23" ht="16.5" hidden="1" customHeight="1" x14ac:dyDescent="0.2">
      <c r="W53" s="22"/>
    </row>
    <row r="54" spans="1:23" ht="16.5" hidden="1" customHeight="1" x14ac:dyDescent="0.2">
      <c r="B54" s="23" t="s">
        <v>33</v>
      </c>
      <c r="C54" s="43">
        <v>60000000</v>
      </c>
      <c r="W54" s="22"/>
    </row>
    <row r="55" spans="1:23" ht="16.5" hidden="1" customHeight="1" x14ac:dyDescent="0.2">
      <c r="B55" s="23" t="s">
        <v>34</v>
      </c>
      <c r="C55" s="43">
        <v>40000000</v>
      </c>
      <c r="W55" s="22"/>
    </row>
    <row r="56" spans="1:23" ht="25.5" hidden="1" x14ac:dyDescent="0.2">
      <c r="B56" s="23" t="s">
        <v>35</v>
      </c>
      <c r="C56" s="43">
        <v>5000000</v>
      </c>
      <c r="W56" s="22"/>
    </row>
    <row r="57" spans="1:23" ht="25.5" hidden="1" x14ac:dyDescent="0.2">
      <c r="B57" s="23" t="s">
        <v>36</v>
      </c>
      <c r="C57" s="43">
        <v>1000000</v>
      </c>
      <c r="W57" s="22"/>
    </row>
    <row r="58" spans="1:23" ht="12.75" hidden="1" x14ac:dyDescent="0.2">
      <c r="B58" s="23" t="s">
        <v>37</v>
      </c>
      <c r="C58" s="43">
        <v>4000000</v>
      </c>
      <c r="W58" s="22"/>
    </row>
    <row r="59" spans="1:23" ht="12.75" hidden="1" x14ac:dyDescent="0.2">
      <c r="C59" s="43"/>
      <c r="W59" s="22"/>
    </row>
    <row r="60" spans="1:23" ht="12.75" hidden="1" x14ac:dyDescent="0.2">
      <c r="W60" s="22"/>
    </row>
    <row r="61" spans="1:23" ht="12.75" hidden="1" x14ac:dyDescent="0.2">
      <c r="W61" s="22"/>
    </row>
    <row r="62" spans="1:23" ht="12.75" hidden="1" x14ac:dyDescent="0.2">
      <c r="W62" s="22"/>
    </row>
    <row r="63" spans="1:23" ht="12.75" hidden="1" x14ac:dyDescent="0.2">
      <c r="W63" s="22"/>
    </row>
    <row r="64" spans="1:23" ht="12.75" hidden="1" x14ac:dyDescent="0.2">
      <c r="W64" s="22"/>
    </row>
    <row r="65" spans="23:23" ht="12.75" hidden="1" x14ac:dyDescent="0.2">
      <c r="W65" s="22"/>
    </row>
    <row r="66" spans="23:23" ht="12.75" hidden="1" x14ac:dyDescent="0.2">
      <c r="W66" s="22"/>
    </row>
    <row r="67" spans="23:23" ht="12.75" hidden="1" x14ac:dyDescent="0.2">
      <c r="W67" s="22"/>
    </row>
    <row r="68" spans="23:23" ht="12.75" hidden="1" x14ac:dyDescent="0.2">
      <c r="W68" s="22"/>
    </row>
    <row r="69" spans="23:23" ht="12.75" hidden="1" x14ac:dyDescent="0.2">
      <c r="W69" s="22"/>
    </row>
    <row r="70" spans="23:23" ht="12.75" hidden="1" x14ac:dyDescent="0.2">
      <c r="W70" s="22"/>
    </row>
    <row r="71" spans="23:23" ht="12.75" hidden="1" x14ac:dyDescent="0.2">
      <c r="W71" s="22"/>
    </row>
    <row r="72" spans="23:23" ht="12.75" hidden="1" x14ac:dyDescent="0.2">
      <c r="W72" s="22"/>
    </row>
    <row r="73" spans="23:23" ht="12.75" hidden="1" x14ac:dyDescent="0.2">
      <c r="W73" s="22"/>
    </row>
    <row r="74" spans="23:23" ht="12.75" hidden="1" x14ac:dyDescent="0.2">
      <c r="W74" s="22"/>
    </row>
    <row r="75" spans="23:23" ht="12.75" hidden="1" x14ac:dyDescent="0.2">
      <c r="W75" s="22"/>
    </row>
    <row r="76" spans="23:23" ht="12.75" hidden="1" x14ac:dyDescent="0.2">
      <c r="W76" s="44"/>
    </row>
    <row r="77" spans="23:23" ht="12.75" hidden="1" x14ac:dyDescent="0.2">
      <c r="W77" s="44"/>
    </row>
    <row r="78" spans="23:23" ht="12.75" hidden="1" x14ac:dyDescent="0.2">
      <c r="W78" s="44"/>
    </row>
    <row r="79" spans="23:23" ht="12.75" hidden="1" x14ac:dyDescent="0.2">
      <c r="W79" s="45"/>
    </row>
    <row r="80" spans="23:23" ht="12.75" hidden="1" x14ac:dyDescent="0.2">
      <c r="W80" s="45"/>
    </row>
    <row r="81" spans="23:23" ht="12.75" hidden="1" x14ac:dyDescent="0.2">
      <c r="W81" s="45"/>
    </row>
    <row r="82" spans="23:23" ht="12.75" hidden="1" x14ac:dyDescent="0.2">
      <c r="W82" s="45"/>
    </row>
    <row r="83" spans="23:23" ht="12.75" hidden="1" x14ac:dyDescent="0.2">
      <c r="W83" s="45"/>
    </row>
    <row r="84" spans="23:23" ht="12.75" hidden="1" x14ac:dyDescent="0.2">
      <c r="W84" s="45"/>
    </row>
    <row r="85" spans="23:23" ht="12.75" hidden="1" x14ac:dyDescent="0.2">
      <c r="W85" s="45"/>
    </row>
    <row r="86" spans="23:23" ht="12.75" hidden="1" x14ac:dyDescent="0.2">
      <c r="W86" s="45"/>
    </row>
    <row r="87" spans="23:23" ht="12.75" hidden="1" x14ac:dyDescent="0.2">
      <c r="W87" s="45"/>
    </row>
    <row r="88" spans="23:23" ht="12.75" hidden="1" x14ac:dyDescent="0.2">
      <c r="W88" s="45"/>
    </row>
    <row r="89" spans="23:23" ht="12.75" hidden="1" x14ac:dyDescent="0.2">
      <c r="W89" s="45"/>
    </row>
    <row r="90" spans="23:23" ht="12.75" hidden="1" x14ac:dyDescent="0.2">
      <c r="W90" s="45"/>
    </row>
    <row r="91" spans="23:23" ht="12.75" hidden="1" x14ac:dyDescent="0.2">
      <c r="W91" s="45"/>
    </row>
    <row r="92" spans="23:23" ht="12.75" hidden="1" x14ac:dyDescent="0.2">
      <c r="W92" s="45"/>
    </row>
    <row r="93" spans="23:23" ht="12.75" hidden="1" x14ac:dyDescent="0.2">
      <c r="W93" s="45"/>
    </row>
    <row r="94" spans="23:23" ht="12.75" hidden="1" x14ac:dyDescent="0.2">
      <c r="W94" s="45"/>
    </row>
    <row r="95" spans="23:23" ht="12.75" hidden="1" x14ac:dyDescent="0.2">
      <c r="W95" s="45"/>
    </row>
    <row r="96" spans="23:23" ht="12.75" hidden="1" x14ac:dyDescent="0.2">
      <c r="W96" s="45"/>
    </row>
    <row r="97" spans="23:23" ht="12.75" hidden="1" x14ac:dyDescent="0.2">
      <c r="W97" s="45"/>
    </row>
    <row r="98" spans="23:23" ht="12.75" hidden="1" x14ac:dyDescent="0.2">
      <c r="W98" s="45"/>
    </row>
    <row r="99" spans="23:23" ht="12.75" hidden="1" x14ac:dyDescent="0.2">
      <c r="W99" s="45"/>
    </row>
    <row r="100" spans="23:23" ht="12.75" hidden="1" x14ac:dyDescent="0.2">
      <c r="W100" s="45"/>
    </row>
    <row r="101" spans="23:23" ht="12.75" hidden="1" x14ac:dyDescent="0.2">
      <c r="W101" s="45"/>
    </row>
    <row r="102" spans="23:23" ht="12.75" hidden="1" x14ac:dyDescent="0.2">
      <c r="W102" s="45"/>
    </row>
    <row r="103" spans="23:23" ht="12.95" customHeight="1" x14ac:dyDescent="0.2"/>
    <row r="104" spans="23:23" ht="12.95" customHeight="1" x14ac:dyDescent="0.2"/>
    <row r="105" spans="23:23" ht="12.95" customHeight="1" x14ac:dyDescent="0.2"/>
    <row r="106" spans="23:23" ht="12.95" customHeight="1" x14ac:dyDescent="0.2"/>
    <row r="107" spans="23:23" ht="12.95" customHeight="1" x14ac:dyDescent="0.2"/>
    <row r="108" spans="23:23" ht="12.95" customHeight="1" x14ac:dyDescent="0.2"/>
    <row r="109" spans="23:23" ht="12.95" customHeight="1" x14ac:dyDescent="0.2"/>
    <row r="110" spans="23:23" ht="12.95" customHeight="1" x14ac:dyDescent="0.2"/>
    <row r="111" spans="23:23" ht="12.95" customHeight="1" x14ac:dyDescent="0.2"/>
    <row r="112" spans="23:23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</sheetData>
  <sheetProtection algorithmName="SHA-512" hashValue="3FHTDKomct5G662OLCWdzaW+/KgJN1oFXw4lQbSC0mCNoixI8+thLh/9GcNy8MWs4VRKAm4en92+T2c4BPY6aQ==" saltValue="7io3j6BL89OLR2resOacNQ==" spinCount="100000" sheet="1" selectLockedCells="1"/>
  <protectedRanges>
    <protectedRange sqref="B12:B14 B15:D18 F15 F16:G18 B22:B25 A47:H50 A41 A42:B43" name="Rango1"/>
  </protectedRanges>
  <dataConsolidate/>
  <mergeCells count="33">
    <mergeCell ref="H1:H2"/>
    <mergeCell ref="I1:I2"/>
    <mergeCell ref="A7:H8"/>
    <mergeCell ref="B17:D17"/>
    <mergeCell ref="F17:G17"/>
    <mergeCell ref="A1:A2"/>
    <mergeCell ref="B1:F2"/>
    <mergeCell ref="G1:G2"/>
    <mergeCell ref="B14:E14"/>
    <mergeCell ref="B15:D15"/>
    <mergeCell ref="F15:H15"/>
    <mergeCell ref="B16:D16"/>
    <mergeCell ref="F16:G16"/>
    <mergeCell ref="A27:C27"/>
    <mergeCell ref="D27:H27"/>
    <mergeCell ref="A28:H29"/>
    <mergeCell ref="B18:D18"/>
    <mergeCell ref="F18:G18"/>
    <mergeCell ref="B22:H22"/>
    <mergeCell ref="B23:H23"/>
    <mergeCell ref="B24:H24"/>
    <mergeCell ref="A26:H26"/>
    <mergeCell ref="A47:H47"/>
    <mergeCell ref="A48:H48"/>
    <mergeCell ref="A49:H49"/>
    <mergeCell ref="A50:H50"/>
    <mergeCell ref="E31:H31"/>
    <mergeCell ref="B34:D34"/>
    <mergeCell ref="A31:C31"/>
    <mergeCell ref="F38:H38"/>
    <mergeCell ref="A39:B39"/>
    <mergeCell ref="A32:C32"/>
    <mergeCell ref="A33:C33"/>
  </mergeCells>
  <conditionalFormatting sqref="W1:W75">
    <cfRule type="cellIs" dxfId="2" priority="1" operator="equal">
      <formula>"Escriba un número"</formula>
    </cfRule>
  </conditionalFormatting>
  <conditionalFormatting sqref="X3">
    <cfRule type="duplicateValues" dxfId="1" priority="2"/>
    <cfRule type="duplicateValues" dxfId="0" priority="3"/>
  </conditionalFormatting>
  <dataValidations count="3">
    <dataValidation type="whole" operator="greaterThan" allowBlank="1" showInputMessage="1" showErrorMessage="1" error="Por favor escriba un número" sqref="B43 G35:H35">
      <formula1>0</formula1>
    </dataValidation>
    <dataValidation type="date" operator="greaterThan" allowBlank="1" showInputMessage="1" showErrorMessage="1" error="Por favor escriba una fecha en el formato DD/MM/AAAA" sqref="B13">
      <formula1>41319</formula1>
    </dataValidation>
    <dataValidation operator="greaterThan" allowBlank="1" showInputMessage="1" showErrorMessage="1" error="Por favor escriba un número" sqref="B40 E35:F35 B42 B44"/>
  </dataValidations>
  <pageMargins left="0.7" right="0.7" top="0.75" bottom="0.75" header="0.3" footer="0.3"/>
  <pageSetup paperSize="9" scale="54" orientation="portrait" r:id="rId1"/>
  <rowBreaks count="1" manualBreakCount="1">
    <brk id="37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Por favor elija un municipio de la lista">
          <x14:formula1>
            <xm:f>'Categorías MUNICIPIOS'!$A$2:$A$126</xm:f>
          </x14:formula1>
          <xm:sqref>B12</xm:sqref>
        </x14:dataValidation>
        <x14:dataValidation type="list" allowBlank="1" showInputMessage="1" showErrorMessage="1">
          <x14:formula1>
            <xm:f>'Categorías MUNICIPIOS'!$F$2:$F$3</xm:f>
          </x14:formula1>
          <xm:sqref>D31 D33</xm:sqref>
        </x14:dataValidation>
        <x14:dataValidation type="list" allowBlank="1" showInputMessage="1" showErrorMessage="1">
          <x14:formula1>
            <xm:f>'Categorías MUNICIPIOS'!$G$2:$G$5</xm:f>
          </x14:formula1>
          <xm:sqref>D32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00"/>
  </sheetPr>
  <dimension ref="A1:G126"/>
  <sheetViews>
    <sheetView topLeftCell="A109" workbookViewId="0">
      <selection activeCell="G10" sqref="G10"/>
    </sheetView>
  </sheetViews>
  <sheetFormatPr baseColWidth="10" defaultColWidth="11.42578125" defaultRowHeight="15" x14ac:dyDescent="0.25"/>
  <cols>
    <col min="1" max="1" width="26.42578125" style="15" bestFit="1" customWidth="1"/>
    <col min="2" max="2" width="11.42578125" style="15"/>
    <col min="5" max="5" width="17.42578125" style="15" bestFit="1" customWidth="1"/>
  </cols>
  <sheetData>
    <row r="1" spans="1:7" ht="30" x14ac:dyDescent="0.25">
      <c r="A1" s="71" t="s">
        <v>38</v>
      </c>
      <c r="B1" s="72" t="s">
        <v>142</v>
      </c>
      <c r="C1" s="72" t="s">
        <v>223</v>
      </c>
      <c r="D1" s="72" t="s">
        <v>224</v>
      </c>
      <c r="E1" s="71" t="s">
        <v>39</v>
      </c>
      <c r="F1" s="108" t="s">
        <v>230</v>
      </c>
      <c r="G1" t="s">
        <v>233</v>
      </c>
    </row>
    <row r="2" spans="1:7" x14ac:dyDescent="0.25">
      <c r="A2" s="73" t="s">
        <v>40</v>
      </c>
      <c r="B2" s="75">
        <v>6</v>
      </c>
      <c r="C2" s="102">
        <v>0.7</v>
      </c>
      <c r="D2" s="102">
        <f>100%-C2</f>
        <v>0.30000000000000004</v>
      </c>
      <c r="E2" s="74" t="s">
        <v>41</v>
      </c>
      <c r="F2" t="s">
        <v>231</v>
      </c>
      <c r="G2" t="s">
        <v>234</v>
      </c>
    </row>
    <row r="3" spans="1:7" x14ac:dyDescent="0.25">
      <c r="A3" s="73" t="s">
        <v>143</v>
      </c>
      <c r="B3" s="75">
        <v>6</v>
      </c>
      <c r="C3" s="102">
        <v>0.7</v>
      </c>
      <c r="D3" s="102">
        <f t="shared" ref="D3:D66" si="0">100%-C3</f>
        <v>0.30000000000000004</v>
      </c>
      <c r="E3" s="74" t="s">
        <v>42</v>
      </c>
      <c r="F3" t="s">
        <v>232</v>
      </c>
      <c r="G3" t="s">
        <v>235</v>
      </c>
    </row>
    <row r="4" spans="1:7" x14ac:dyDescent="0.25">
      <c r="A4" s="73" t="s">
        <v>144</v>
      </c>
      <c r="B4" s="75">
        <v>6</v>
      </c>
      <c r="C4" s="102">
        <v>0.7</v>
      </c>
      <c r="D4" s="102">
        <f t="shared" si="0"/>
        <v>0.30000000000000004</v>
      </c>
      <c r="E4" s="74" t="s">
        <v>41</v>
      </c>
      <c r="G4" t="s">
        <v>236</v>
      </c>
    </row>
    <row r="5" spans="1:7" x14ac:dyDescent="0.25">
      <c r="A5" s="73" t="s">
        <v>145</v>
      </c>
      <c r="B5" s="75">
        <v>5</v>
      </c>
      <c r="C5" s="102">
        <v>0.7</v>
      </c>
      <c r="D5" s="102">
        <f t="shared" si="0"/>
        <v>0.30000000000000004</v>
      </c>
      <c r="E5" s="74" t="s">
        <v>43</v>
      </c>
      <c r="G5" t="s">
        <v>237</v>
      </c>
    </row>
    <row r="6" spans="1:7" x14ac:dyDescent="0.25">
      <c r="A6" s="73" t="s">
        <v>44</v>
      </c>
      <c r="B6" s="75">
        <v>6</v>
      </c>
      <c r="C6" s="102">
        <v>0.7</v>
      </c>
      <c r="D6" s="102">
        <f t="shared" si="0"/>
        <v>0.30000000000000004</v>
      </c>
      <c r="E6" s="74" t="s">
        <v>45</v>
      </c>
    </row>
    <row r="7" spans="1:7" x14ac:dyDescent="0.25">
      <c r="A7" s="73" t="s">
        <v>46</v>
      </c>
      <c r="B7" s="75">
        <v>6</v>
      </c>
      <c r="C7" s="102">
        <v>0.7</v>
      </c>
      <c r="D7" s="102">
        <f t="shared" si="0"/>
        <v>0.30000000000000004</v>
      </c>
      <c r="E7" s="74" t="s">
        <v>43</v>
      </c>
    </row>
    <row r="8" spans="1:7" x14ac:dyDescent="0.25">
      <c r="A8" s="73" t="s">
        <v>146</v>
      </c>
      <c r="B8" s="75">
        <v>6</v>
      </c>
      <c r="C8" s="102">
        <v>0.7</v>
      </c>
      <c r="D8" s="102">
        <f t="shared" si="0"/>
        <v>0.30000000000000004</v>
      </c>
      <c r="E8" s="74" t="s">
        <v>43</v>
      </c>
    </row>
    <row r="9" spans="1:7" x14ac:dyDescent="0.25">
      <c r="A9" s="73" t="s">
        <v>47</v>
      </c>
      <c r="B9" s="75">
        <v>6</v>
      </c>
      <c r="C9" s="102">
        <v>0.7</v>
      </c>
      <c r="D9" s="102">
        <f t="shared" si="0"/>
        <v>0.30000000000000004</v>
      </c>
      <c r="E9" s="74" t="s">
        <v>48</v>
      </c>
    </row>
    <row r="10" spans="1:7" x14ac:dyDescent="0.25">
      <c r="A10" s="73" t="s">
        <v>147</v>
      </c>
      <c r="B10" s="75">
        <v>6</v>
      </c>
      <c r="C10" s="102">
        <v>0.7</v>
      </c>
      <c r="D10" s="102">
        <f t="shared" si="0"/>
        <v>0.30000000000000004</v>
      </c>
      <c r="E10" s="74" t="s">
        <v>45</v>
      </c>
    </row>
    <row r="11" spans="1:7" x14ac:dyDescent="0.25">
      <c r="A11" s="73" t="s">
        <v>148</v>
      </c>
      <c r="B11" s="75">
        <v>6</v>
      </c>
      <c r="C11" s="102">
        <v>0.7</v>
      </c>
      <c r="D11" s="102">
        <f t="shared" si="0"/>
        <v>0.30000000000000004</v>
      </c>
      <c r="E11" s="74" t="s">
        <v>42</v>
      </c>
    </row>
    <row r="12" spans="1:7" x14ac:dyDescent="0.25">
      <c r="A12" s="73" t="s">
        <v>149</v>
      </c>
      <c r="B12" s="75">
        <v>3</v>
      </c>
      <c r="C12" s="102">
        <v>0.6</v>
      </c>
      <c r="D12" s="102">
        <f t="shared" si="0"/>
        <v>0.4</v>
      </c>
      <c r="E12" s="74" t="s">
        <v>49</v>
      </c>
    </row>
    <row r="13" spans="1:7" x14ac:dyDescent="0.25">
      <c r="A13" s="73" t="s">
        <v>50</v>
      </c>
      <c r="B13" s="75">
        <v>6</v>
      </c>
      <c r="C13" s="102">
        <v>0.7</v>
      </c>
      <c r="D13" s="102">
        <f t="shared" si="0"/>
        <v>0.30000000000000004</v>
      </c>
      <c r="E13" s="74" t="s">
        <v>49</v>
      </c>
    </row>
    <row r="14" spans="1:7" x14ac:dyDescent="0.25">
      <c r="A14" s="73" t="s">
        <v>51</v>
      </c>
      <c r="B14" s="75">
        <v>6</v>
      </c>
      <c r="C14" s="102">
        <v>0.7</v>
      </c>
      <c r="D14" s="102">
        <f t="shared" si="0"/>
        <v>0.30000000000000004</v>
      </c>
      <c r="E14" s="74" t="s">
        <v>41</v>
      </c>
    </row>
    <row r="15" spans="1:7" x14ac:dyDescent="0.25">
      <c r="A15" s="73" t="s">
        <v>52</v>
      </c>
      <c r="B15" s="75">
        <v>6</v>
      </c>
      <c r="C15" s="102">
        <v>0.7</v>
      </c>
      <c r="D15" s="102">
        <f t="shared" si="0"/>
        <v>0.30000000000000004</v>
      </c>
      <c r="E15" s="74" t="s">
        <v>42</v>
      </c>
    </row>
    <row r="16" spans="1:7" x14ac:dyDescent="0.25">
      <c r="A16" s="73" t="s">
        <v>53</v>
      </c>
      <c r="B16" s="75">
        <v>4</v>
      </c>
      <c r="C16" s="102">
        <v>0.6</v>
      </c>
      <c r="D16" s="102">
        <f t="shared" si="0"/>
        <v>0.4</v>
      </c>
      <c r="E16" s="74" t="s">
        <v>54</v>
      </c>
    </row>
    <row r="17" spans="1:5" x14ac:dyDescent="0.25">
      <c r="A17" s="73" t="s">
        <v>55</v>
      </c>
      <c r="B17" s="75">
        <v>1</v>
      </c>
      <c r="C17" s="102">
        <v>0.5</v>
      </c>
      <c r="D17" s="102">
        <f t="shared" si="0"/>
        <v>0.5</v>
      </c>
      <c r="E17" s="74" t="s">
        <v>54</v>
      </c>
    </row>
    <row r="18" spans="1:5" x14ac:dyDescent="0.25">
      <c r="A18" s="73" t="s">
        <v>56</v>
      </c>
      <c r="B18" s="75">
        <v>6</v>
      </c>
      <c r="C18" s="102">
        <v>0.7</v>
      </c>
      <c r="D18" s="102">
        <f t="shared" si="0"/>
        <v>0.30000000000000004</v>
      </c>
      <c r="E18" s="74" t="s">
        <v>48</v>
      </c>
    </row>
    <row r="19" spans="1:5" x14ac:dyDescent="0.25">
      <c r="A19" s="73" t="s">
        <v>57</v>
      </c>
      <c r="B19" s="75">
        <v>6</v>
      </c>
      <c r="C19" s="102">
        <v>0.7</v>
      </c>
      <c r="D19" s="102">
        <f t="shared" si="0"/>
        <v>0.30000000000000004</v>
      </c>
      <c r="E19" s="74" t="s">
        <v>43</v>
      </c>
    </row>
    <row r="20" spans="1:5" x14ac:dyDescent="0.25">
      <c r="A20" s="73" t="s">
        <v>58</v>
      </c>
      <c r="B20" s="75">
        <v>6</v>
      </c>
      <c r="C20" s="102">
        <v>0.7</v>
      </c>
      <c r="D20" s="102">
        <f t="shared" si="0"/>
        <v>0.30000000000000004</v>
      </c>
      <c r="E20" s="74" t="s">
        <v>43</v>
      </c>
    </row>
    <row r="21" spans="1:5" x14ac:dyDescent="0.25">
      <c r="A21" s="73" t="s">
        <v>59</v>
      </c>
      <c r="B21" s="75">
        <v>6</v>
      </c>
      <c r="C21" s="102">
        <v>0.7</v>
      </c>
      <c r="D21" s="102">
        <f t="shared" si="0"/>
        <v>0.30000000000000004</v>
      </c>
      <c r="E21" s="74" t="s">
        <v>48</v>
      </c>
    </row>
    <row r="22" spans="1:5" x14ac:dyDescent="0.25">
      <c r="A22" s="73" t="s">
        <v>150</v>
      </c>
      <c r="B22" s="75">
        <v>6</v>
      </c>
      <c r="C22" s="102">
        <v>0.7</v>
      </c>
      <c r="D22" s="102">
        <f t="shared" si="0"/>
        <v>0.30000000000000004</v>
      </c>
      <c r="E22" s="74" t="s">
        <v>42</v>
      </c>
    </row>
    <row r="23" spans="1:5" x14ac:dyDescent="0.25">
      <c r="A23" s="73" t="s">
        <v>60</v>
      </c>
      <c r="B23" s="75">
        <v>6</v>
      </c>
      <c r="C23" s="102">
        <v>0.7</v>
      </c>
      <c r="D23" s="102">
        <f t="shared" si="0"/>
        <v>0.30000000000000004</v>
      </c>
      <c r="E23" s="74" t="s">
        <v>61</v>
      </c>
    </row>
    <row r="24" spans="1:5" x14ac:dyDescent="0.25">
      <c r="A24" s="73" t="s">
        <v>62</v>
      </c>
      <c r="B24" s="75">
        <v>6</v>
      </c>
      <c r="C24" s="102">
        <v>0.7</v>
      </c>
      <c r="D24" s="102">
        <f t="shared" si="0"/>
        <v>0.30000000000000004</v>
      </c>
      <c r="E24" s="74" t="s">
        <v>42</v>
      </c>
    </row>
    <row r="25" spans="1:5" x14ac:dyDescent="0.25">
      <c r="A25" s="73" t="s">
        <v>63</v>
      </c>
      <c r="B25" s="75">
        <v>3</v>
      </c>
      <c r="C25" s="102">
        <v>0.6</v>
      </c>
      <c r="D25" s="102">
        <f t="shared" si="0"/>
        <v>0.4</v>
      </c>
      <c r="E25" s="74" t="s">
        <v>54</v>
      </c>
    </row>
    <row r="26" spans="1:5" x14ac:dyDescent="0.25">
      <c r="A26" s="73" t="s">
        <v>64</v>
      </c>
      <c r="B26" s="75">
        <v>6</v>
      </c>
      <c r="C26" s="102">
        <v>0.7</v>
      </c>
      <c r="D26" s="102">
        <f t="shared" si="0"/>
        <v>0.30000000000000004</v>
      </c>
      <c r="E26" s="74" t="s">
        <v>48</v>
      </c>
    </row>
    <row r="27" spans="1:5" x14ac:dyDescent="0.25">
      <c r="A27" s="73" t="s">
        <v>65</v>
      </c>
      <c r="B27" s="75">
        <v>6</v>
      </c>
      <c r="C27" s="102">
        <v>0.7</v>
      </c>
      <c r="D27" s="102">
        <f t="shared" si="0"/>
        <v>0.30000000000000004</v>
      </c>
      <c r="E27" s="74" t="s">
        <v>42</v>
      </c>
    </row>
    <row r="28" spans="1:5" x14ac:dyDescent="0.25">
      <c r="A28" s="73" t="s">
        <v>151</v>
      </c>
      <c r="B28" s="75">
        <v>6</v>
      </c>
      <c r="C28" s="102">
        <v>0.7</v>
      </c>
      <c r="D28" s="102">
        <f t="shared" si="0"/>
        <v>0.30000000000000004</v>
      </c>
      <c r="E28" s="74" t="s">
        <v>66</v>
      </c>
    </row>
    <row r="29" spans="1:5" x14ac:dyDescent="0.25">
      <c r="A29" s="73" t="s">
        <v>67</v>
      </c>
      <c r="B29" s="75">
        <v>6</v>
      </c>
      <c r="C29" s="102">
        <v>0.7</v>
      </c>
      <c r="D29" s="102">
        <f t="shared" si="0"/>
        <v>0.30000000000000004</v>
      </c>
      <c r="E29" s="74" t="s">
        <v>43</v>
      </c>
    </row>
    <row r="30" spans="1:5" x14ac:dyDescent="0.25">
      <c r="A30" s="73" t="s">
        <v>68</v>
      </c>
      <c r="B30" s="75">
        <v>6</v>
      </c>
      <c r="C30" s="102">
        <v>0.7</v>
      </c>
      <c r="D30" s="102">
        <f t="shared" si="0"/>
        <v>0.30000000000000004</v>
      </c>
      <c r="E30" s="74" t="s">
        <v>49</v>
      </c>
    </row>
    <row r="31" spans="1:5" x14ac:dyDescent="0.25">
      <c r="A31" s="73" t="s">
        <v>213</v>
      </c>
      <c r="B31" s="75">
        <v>6</v>
      </c>
      <c r="C31" s="102">
        <v>0.7</v>
      </c>
      <c r="D31" s="102">
        <f t="shared" si="0"/>
        <v>0.30000000000000004</v>
      </c>
      <c r="E31" s="74" t="s">
        <v>48</v>
      </c>
    </row>
    <row r="32" spans="1:5" x14ac:dyDescent="0.25">
      <c r="A32" s="73" t="s">
        <v>69</v>
      </c>
      <c r="B32" s="75">
        <v>5</v>
      </c>
      <c r="C32" s="102">
        <v>0.7</v>
      </c>
      <c r="D32" s="102">
        <f t="shared" si="0"/>
        <v>0.30000000000000004</v>
      </c>
      <c r="E32" s="74" t="s">
        <v>61</v>
      </c>
    </row>
    <row r="33" spans="1:5" x14ac:dyDescent="0.25">
      <c r="A33" s="73" t="s">
        <v>152</v>
      </c>
      <c r="B33" s="75">
        <v>6</v>
      </c>
      <c r="C33" s="102">
        <v>0.7</v>
      </c>
      <c r="D33" s="102">
        <f t="shared" si="0"/>
        <v>0.30000000000000004</v>
      </c>
      <c r="E33" s="74" t="s">
        <v>49</v>
      </c>
    </row>
    <row r="34" spans="1:5" x14ac:dyDescent="0.25">
      <c r="A34" s="73" t="s">
        <v>70</v>
      </c>
      <c r="B34" s="75">
        <v>6</v>
      </c>
      <c r="C34" s="102">
        <v>0.7</v>
      </c>
      <c r="D34" s="102">
        <f t="shared" si="0"/>
        <v>0.30000000000000004</v>
      </c>
      <c r="E34" s="74" t="s">
        <v>45</v>
      </c>
    </row>
    <row r="35" spans="1:5" x14ac:dyDescent="0.25">
      <c r="A35" s="73" t="s">
        <v>153</v>
      </c>
      <c r="B35" s="75">
        <v>6</v>
      </c>
      <c r="C35" s="102">
        <v>0.7</v>
      </c>
      <c r="D35" s="102">
        <f t="shared" si="0"/>
        <v>0.30000000000000004</v>
      </c>
      <c r="E35" s="74" t="s">
        <v>43</v>
      </c>
    </row>
    <row r="36" spans="1:5" x14ac:dyDescent="0.25">
      <c r="A36" s="73" t="s">
        <v>154</v>
      </c>
      <c r="B36" s="75">
        <v>6</v>
      </c>
      <c r="C36" s="102">
        <v>0.7</v>
      </c>
      <c r="D36" s="102">
        <f t="shared" si="0"/>
        <v>0.30000000000000004</v>
      </c>
      <c r="E36" s="74" t="s">
        <v>41</v>
      </c>
    </row>
    <row r="37" spans="1:5" x14ac:dyDescent="0.25">
      <c r="A37" s="73" t="s">
        <v>155</v>
      </c>
      <c r="B37" s="75">
        <v>6</v>
      </c>
      <c r="C37" s="102">
        <v>0.7</v>
      </c>
      <c r="D37" s="102">
        <f t="shared" si="0"/>
        <v>0.30000000000000004</v>
      </c>
      <c r="E37" s="74" t="s">
        <v>41</v>
      </c>
    </row>
    <row r="38" spans="1:5" x14ac:dyDescent="0.25">
      <c r="A38" s="73" t="s">
        <v>71</v>
      </c>
      <c r="B38" s="75">
        <v>6</v>
      </c>
      <c r="C38" s="102">
        <v>0.7</v>
      </c>
      <c r="D38" s="102">
        <f t="shared" si="0"/>
        <v>0.30000000000000004</v>
      </c>
      <c r="E38" s="74" t="s">
        <v>43</v>
      </c>
    </row>
    <row r="39" spans="1:5" x14ac:dyDescent="0.25">
      <c r="A39" s="73" t="s">
        <v>72</v>
      </c>
      <c r="B39" s="75">
        <v>3</v>
      </c>
      <c r="C39" s="102">
        <v>0.6</v>
      </c>
      <c r="D39" s="102">
        <f t="shared" si="0"/>
        <v>0.4</v>
      </c>
      <c r="E39" s="74" t="s">
        <v>54</v>
      </c>
    </row>
    <row r="40" spans="1:5" x14ac:dyDescent="0.25">
      <c r="A40" s="73" t="s">
        <v>73</v>
      </c>
      <c r="B40" s="75">
        <v>6</v>
      </c>
      <c r="C40" s="102">
        <v>0.7</v>
      </c>
      <c r="D40" s="102">
        <f t="shared" si="0"/>
        <v>0.30000000000000004</v>
      </c>
      <c r="E40" s="74" t="s">
        <v>42</v>
      </c>
    </row>
    <row r="41" spans="1:5" x14ac:dyDescent="0.25">
      <c r="A41" s="73" t="s">
        <v>74</v>
      </c>
      <c r="B41" s="75">
        <v>6</v>
      </c>
      <c r="C41" s="102">
        <v>0.7</v>
      </c>
      <c r="D41" s="102">
        <f t="shared" si="0"/>
        <v>0.30000000000000004</v>
      </c>
      <c r="E41" s="74" t="s">
        <v>48</v>
      </c>
    </row>
    <row r="42" spans="1:5" x14ac:dyDescent="0.25">
      <c r="A42" s="73" t="s">
        <v>156</v>
      </c>
      <c r="B42" s="75">
        <v>6</v>
      </c>
      <c r="C42" s="102">
        <v>0.7</v>
      </c>
      <c r="D42" s="102">
        <f t="shared" si="0"/>
        <v>0.30000000000000004</v>
      </c>
      <c r="E42" s="74" t="s">
        <v>42</v>
      </c>
    </row>
    <row r="43" spans="1:5" x14ac:dyDescent="0.25">
      <c r="A43" s="73" t="s">
        <v>75</v>
      </c>
      <c r="B43" s="75">
        <v>4</v>
      </c>
      <c r="C43" s="102">
        <v>0.6</v>
      </c>
      <c r="D43" s="102">
        <f t="shared" si="0"/>
        <v>0.4</v>
      </c>
      <c r="E43" s="74" t="s">
        <v>61</v>
      </c>
    </row>
    <row r="44" spans="1:5" x14ac:dyDescent="0.25">
      <c r="A44" s="73" t="s">
        <v>76</v>
      </c>
      <c r="B44" s="75">
        <v>2</v>
      </c>
      <c r="C44" s="102">
        <v>0.5</v>
      </c>
      <c r="D44" s="102">
        <f t="shared" si="0"/>
        <v>0.5</v>
      </c>
      <c r="E44" s="74" t="s">
        <v>41</v>
      </c>
    </row>
    <row r="45" spans="1:5" x14ac:dyDescent="0.25">
      <c r="A45" s="73" t="s">
        <v>77</v>
      </c>
      <c r="B45" s="75">
        <v>6</v>
      </c>
      <c r="C45" s="102">
        <v>0.7</v>
      </c>
      <c r="D45" s="102">
        <f t="shared" si="0"/>
        <v>0.30000000000000004</v>
      </c>
      <c r="E45" s="74" t="s">
        <v>41</v>
      </c>
    </row>
    <row r="46" spans="1:5" x14ac:dyDescent="0.25">
      <c r="A46" s="73" t="s">
        <v>78</v>
      </c>
      <c r="B46" s="75">
        <v>3</v>
      </c>
      <c r="C46" s="102">
        <v>0.6</v>
      </c>
      <c r="D46" s="102">
        <f t="shared" si="0"/>
        <v>0.4</v>
      </c>
      <c r="E46" s="74" t="s">
        <v>41</v>
      </c>
    </row>
    <row r="47" spans="1:5" x14ac:dyDescent="0.25">
      <c r="A47" s="73" t="s">
        <v>79</v>
      </c>
      <c r="B47" s="75">
        <v>6</v>
      </c>
      <c r="C47" s="102">
        <v>0.7</v>
      </c>
      <c r="D47" s="102">
        <f t="shared" si="0"/>
        <v>0.30000000000000004</v>
      </c>
      <c r="E47" s="74" t="s">
        <v>41</v>
      </c>
    </row>
    <row r="48" spans="1:5" x14ac:dyDescent="0.25">
      <c r="A48" s="73" t="s">
        <v>80</v>
      </c>
      <c r="B48" s="75">
        <v>6</v>
      </c>
      <c r="C48" s="102">
        <v>0.7</v>
      </c>
      <c r="D48" s="102">
        <f t="shared" si="0"/>
        <v>0.30000000000000004</v>
      </c>
      <c r="E48" s="74" t="s">
        <v>48</v>
      </c>
    </row>
    <row r="49" spans="1:5" x14ac:dyDescent="0.25">
      <c r="A49" s="73" t="s">
        <v>81</v>
      </c>
      <c r="B49" s="75">
        <v>1</v>
      </c>
      <c r="C49" s="102">
        <v>0.5</v>
      </c>
      <c r="D49" s="102">
        <f t="shared" si="0"/>
        <v>0.5</v>
      </c>
      <c r="E49" s="74" t="s">
        <v>54</v>
      </c>
    </row>
    <row r="50" spans="1:5" x14ac:dyDescent="0.25">
      <c r="A50" s="73" t="s">
        <v>82</v>
      </c>
      <c r="B50" s="75">
        <v>6</v>
      </c>
      <c r="C50" s="102">
        <v>0.7</v>
      </c>
      <c r="D50" s="102">
        <f t="shared" si="0"/>
        <v>0.30000000000000004</v>
      </c>
      <c r="E50" s="74" t="s">
        <v>43</v>
      </c>
    </row>
    <row r="51" spans="1:5" x14ac:dyDescent="0.25">
      <c r="A51" s="73" t="s">
        <v>83</v>
      </c>
      <c r="B51" s="75">
        <v>6</v>
      </c>
      <c r="C51" s="102">
        <v>0.7</v>
      </c>
      <c r="D51" s="102">
        <f t="shared" si="0"/>
        <v>0.30000000000000004</v>
      </c>
      <c r="E51" s="74" t="s">
        <v>42</v>
      </c>
    </row>
    <row r="52" spans="1:5" x14ac:dyDescent="0.25">
      <c r="A52" s="73" t="s">
        <v>84</v>
      </c>
      <c r="B52" s="75">
        <v>6</v>
      </c>
      <c r="C52" s="102">
        <v>0.7</v>
      </c>
      <c r="D52" s="102">
        <f t="shared" si="0"/>
        <v>0.30000000000000004</v>
      </c>
      <c r="E52" s="74" t="s">
        <v>42</v>
      </c>
    </row>
    <row r="53" spans="1:5" x14ac:dyDescent="0.25">
      <c r="A53" s="73" t="s">
        <v>85</v>
      </c>
      <c r="B53" s="75">
        <v>2</v>
      </c>
      <c r="C53" s="102">
        <v>0.5</v>
      </c>
      <c r="D53" s="102">
        <f t="shared" si="0"/>
        <v>0.5</v>
      </c>
      <c r="E53" s="74" t="s">
        <v>54</v>
      </c>
    </row>
    <row r="54" spans="1:5" x14ac:dyDescent="0.25">
      <c r="A54" s="73" t="s">
        <v>157</v>
      </c>
      <c r="B54" s="75">
        <v>6</v>
      </c>
      <c r="C54" s="102">
        <v>0.7</v>
      </c>
      <c r="D54" s="102">
        <f t="shared" si="0"/>
        <v>0.30000000000000004</v>
      </c>
      <c r="E54" s="74" t="s">
        <v>48</v>
      </c>
    </row>
    <row r="55" spans="1:5" x14ac:dyDescent="0.25">
      <c r="A55" s="73" t="s">
        <v>86</v>
      </c>
      <c r="B55" s="75">
        <v>6</v>
      </c>
      <c r="C55" s="102">
        <v>0.7</v>
      </c>
      <c r="D55" s="102">
        <f t="shared" si="0"/>
        <v>0.30000000000000004</v>
      </c>
      <c r="E55" s="74" t="s">
        <v>41</v>
      </c>
    </row>
    <row r="56" spans="1:5" x14ac:dyDescent="0.25">
      <c r="A56" s="73" t="s">
        <v>87</v>
      </c>
      <c r="B56" s="75">
        <v>6</v>
      </c>
      <c r="C56" s="102">
        <v>0.7</v>
      </c>
      <c r="D56" s="102">
        <f t="shared" si="0"/>
        <v>0.30000000000000004</v>
      </c>
      <c r="E56" s="74" t="s">
        <v>48</v>
      </c>
    </row>
    <row r="57" spans="1:5" x14ac:dyDescent="0.25">
      <c r="A57" s="73" t="s">
        <v>88</v>
      </c>
      <c r="B57" s="75">
        <v>2</v>
      </c>
      <c r="C57" s="102">
        <v>0.5</v>
      </c>
      <c r="D57" s="102">
        <f t="shared" si="0"/>
        <v>0.5</v>
      </c>
      <c r="E57" s="74" t="s">
        <v>41</v>
      </c>
    </row>
    <row r="58" spans="1:5" x14ac:dyDescent="0.25">
      <c r="A58" s="73" t="s">
        <v>158</v>
      </c>
      <c r="B58" s="75">
        <v>6</v>
      </c>
      <c r="C58" s="102">
        <v>0.7</v>
      </c>
      <c r="D58" s="102">
        <f t="shared" si="0"/>
        <v>0.30000000000000004</v>
      </c>
      <c r="E58" s="74" t="s">
        <v>41</v>
      </c>
    </row>
    <row r="59" spans="1:5" x14ac:dyDescent="0.25">
      <c r="A59" s="73" t="s">
        <v>89</v>
      </c>
      <c r="B59" s="75">
        <v>6</v>
      </c>
      <c r="C59" s="102">
        <v>0.7</v>
      </c>
      <c r="D59" s="102">
        <f t="shared" si="0"/>
        <v>0.30000000000000004</v>
      </c>
      <c r="E59" s="74" t="s">
        <v>42</v>
      </c>
    </row>
    <row r="60" spans="1:5" x14ac:dyDescent="0.25">
      <c r="A60" s="73" t="s">
        <v>90</v>
      </c>
      <c r="B60" s="75">
        <v>6</v>
      </c>
      <c r="C60" s="102">
        <v>0.7</v>
      </c>
      <c r="D60" s="102">
        <f t="shared" si="0"/>
        <v>0.30000000000000004</v>
      </c>
      <c r="E60" s="74" t="s">
        <v>43</v>
      </c>
    </row>
    <row r="61" spans="1:5" x14ac:dyDescent="0.25">
      <c r="A61" s="73" t="s">
        <v>159</v>
      </c>
      <c r="B61" s="75">
        <v>1</v>
      </c>
      <c r="C61" s="102">
        <v>0.5</v>
      </c>
      <c r="D61" s="102">
        <f t="shared" si="0"/>
        <v>0.5</v>
      </c>
      <c r="E61" s="74" t="s">
        <v>54</v>
      </c>
    </row>
    <row r="62" spans="1:5" x14ac:dyDescent="0.25">
      <c r="A62" s="73" t="s">
        <v>91</v>
      </c>
      <c r="B62" s="75">
        <v>6</v>
      </c>
      <c r="C62" s="102">
        <v>0.7</v>
      </c>
      <c r="D62" s="102">
        <f t="shared" si="0"/>
        <v>0.30000000000000004</v>
      </c>
      <c r="E62" s="74" t="s">
        <v>48</v>
      </c>
    </row>
    <row r="63" spans="1:5" x14ac:dyDescent="0.25">
      <c r="A63" s="73" t="s">
        <v>160</v>
      </c>
      <c r="B63" s="75">
        <v>6</v>
      </c>
      <c r="C63" s="102">
        <v>0.7</v>
      </c>
      <c r="D63" s="102">
        <f t="shared" si="0"/>
        <v>0.30000000000000004</v>
      </c>
      <c r="E63" s="74" t="s">
        <v>43</v>
      </c>
    </row>
    <row r="64" spans="1:5" x14ac:dyDescent="0.25">
      <c r="A64" s="73" t="s">
        <v>161</v>
      </c>
      <c r="B64" s="75">
        <v>6</v>
      </c>
      <c r="C64" s="102">
        <v>0.7</v>
      </c>
      <c r="D64" s="102">
        <f t="shared" si="0"/>
        <v>0.30000000000000004</v>
      </c>
      <c r="E64" s="74" t="s">
        <v>43</v>
      </c>
    </row>
    <row r="65" spans="1:5" x14ac:dyDescent="0.25">
      <c r="A65" s="73" t="s">
        <v>92</v>
      </c>
      <c r="B65" s="75">
        <v>2</v>
      </c>
      <c r="C65" s="102">
        <v>0.5</v>
      </c>
      <c r="D65" s="102">
        <f t="shared" si="0"/>
        <v>0.5</v>
      </c>
      <c r="E65" s="74" t="s">
        <v>41</v>
      </c>
    </row>
    <row r="66" spans="1:5" x14ac:dyDescent="0.25">
      <c r="A66" s="73" t="s">
        <v>93</v>
      </c>
      <c r="B66" s="75">
        <v>2</v>
      </c>
      <c r="C66" s="102">
        <v>0.5</v>
      </c>
      <c r="D66" s="102">
        <f t="shared" si="0"/>
        <v>0.5</v>
      </c>
      <c r="E66" s="74" t="s">
        <v>54</v>
      </c>
    </row>
    <row r="67" spans="1:5" x14ac:dyDescent="0.25">
      <c r="A67" s="73" t="s">
        <v>94</v>
      </c>
      <c r="B67" s="75">
        <v>6</v>
      </c>
      <c r="C67" s="102">
        <v>0.7</v>
      </c>
      <c r="D67" s="102">
        <f t="shared" ref="D67:D126" si="1">100%-C67</f>
        <v>0.30000000000000004</v>
      </c>
      <c r="E67" s="74" t="s">
        <v>43</v>
      </c>
    </row>
    <row r="68" spans="1:5" x14ac:dyDescent="0.25">
      <c r="A68" s="73" t="s">
        <v>162</v>
      </c>
      <c r="B68" s="75">
        <v>6</v>
      </c>
      <c r="C68" s="102">
        <v>0.7</v>
      </c>
      <c r="D68" s="102">
        <f t="shared" si="1"/>
        <v>0.30000000000000004</v>
      </c>
      <c r="E68" s="74" t="s">
        <v>41</v>
      </c>
    </row>
    <row r="69" spans="1:5" x14ac:dyDescent="0.25">
      <c r="A69" s="73" t="s">
        <v>95</v>
      </c>
      <c r="B69" s="75">
        <v>6</v>
      </c>
      <c r="C69" s="102">
        <v>0.7</v>
      </c>
      <c r="D69" s="102">
        <f t="shared" si="1"/>
        <v>0.30000000000000004</v>
      </c>
      <c r="E69" s="74" t="s">
        <v>42</v>
      </c>
    </row>
    <row r="70" spans="1:5" x14ac:dyDescent="0.25">
      <c r="A70" s="73" t="s">
        <v>96</v>
      </c>
      <c r="B70" s="75">
        <v>6</v>
      </c>
      <c r="C70" s="102">
        <v>0.7</v>
      </c>
      <c r="D70" s="102">
        <f t="shared" si="1"/>
        <v>0.30000000000000004</v>
      </c>
      <c r="E70" s="74" t="s">
        <v>66</v>
      </c>
    </row>
    <row r="71" spans="1:5" x14ac:dyDescent="0.25">
      <c r="A71" s="73" t="s">
        <v>97</v>
      </c>
      <c r="B71" s="75">
        <v>3</v>
      </c>
      <c r="C71" s="102">
        <v>0.6</v>
      </c>
      <c r="D71" s="102">
        <f t="shared" si="1"/>
        <v>0.4</v>
      </c>
      <c r="E71" s="74" t="s">
        <v>41</v>
      </c>
    </row>
    <row r="72" spans="1:5" x14ac:dyDescent="0.25">
      <c r="A72" s="73" t="s">
        <v>98</v>
      </c>
      <c r="B72" s="75" t="s">
        <v>163</v>
      </c>
      <c r="C72" s="102">
        <v>0.7</v>
      </c>
      <c r="D72" s="102">
        <f t="shared" si="1"/>
        <v>0.30000000000000004</v>
      </c>
      <c r="E72" s="74" t="s">
        <v>54</v>
      </c>
    </row>
    <row r="73" spans="1:5" x14ac:dyDescent="0.25">
      <c r="A73" s="73" t="s">
        <v>99</v>
      </c>
      <c r="B73" s="75">
        <v>6</v>
      </c>
      <c r="C73" s="102">
        <v>0.7</v>
      </c>
      <c r="D73" s="102">
        <f t="shared" si="1"/>
        <v>0.30000000000000004</v>
      </c>
      <c r="E73" s="74" t="s">
        <v>43</v>
      </c>
    </row>
    <row r="74" spans="1:5" x14ac:dyDescent="0.25">
      <c r="A74" s="73" t="s">
        <v>164</v>
      </c>
      <c r="B74" s="75">
        <v>6</v>
      </c>
      <c r="C74" s="102">
        <v>0.7</v>
      </c>
      <c r="D74" s="102">
        <f t="shared" si="1"/>
        <v>0.30000000000000004</v>
      </c>
      <c r="E74" s="74" t="s">
        <v>49</v>
      </c>
    </row>
    <row r="75" spans="1:5" x14ac:dyDescent="0.25">
      <c r="A75" s="73" t="s">
        <v>165</v>
      </c>
      <c r="B75" s="75">
        <v>6</v>
      </c>
      <c r="C75" s="102">
        <v>0.7</v>
      </c>
      <c r="D75" s="102">
        <f t="shared" si="1"/>
        <v>0.30000000000000004</v>
      </c>
      <c r="E75" s="74" t="s">
        <v>49</v>
      </c>
    </row>
    <row r="76" spans="1:5" x14ac:dyDescent="0.25">
      <c r="A76" s="73" t="s">
        <v>100</v>
      </c>
      <c r="B76" s="75">
        <v>6</v>
      </c>
      <c r="C76" s="102">
        <v>0.7</v>
      </c>
      <c r="D76" s="102">
        <f t="shared" si="1"/>
        <v>0.30000000000000004</v>
      </c>
      <c r="E76" s="74" t="s">
        <v>41</v>
      </c>
    </row>
    <row r="77" spans="1:5" x14ac:dyDescent="0.25">
      <c r="A77" s="73" t="s">
        <v>166</v>
      </c>
      <c r="B77" s="75">
        <v>6</v>
      </c>
      <c r="C77" s="102">
        <v>0.7</v>
      </c>
      <c r="D77" s="102">
        <f t="shared" si="1"/>
        <v>0.30000000000000004</v>
      </c>
      <c r="E77" s="74" t="s">
        <v>61</v>
      </c>
    </row>
    <row r="78" spans="1:5" x14ac:dyDescent="0.25">
      <c r="A78" s="73" t="s">
        <v>167</v>
      </c>
      <c r="B78" s="75">
        <v>6</v>
      </c>
      <c r="C78" s="102">
        <v>0.7</v>
      </c>
      <c r="D78" s="102">
        <f t="shared" si="1"/>
        <v>0.30000000000000004</v>
      </c>
      <c r="E78" s="74" t="s">
        <v>49</v>
      </c>
    </row>
    <row r="79" spans="1:5" x14ac:dyDescent="0.25">
      <c r="A79" s="73" t="s">
        <v>101</v>
      </c>
      <c r="B79" s="75">
        <v>6</v>
      </c>
      <c r="C79" s="102">
        <v>0.7</v>
      </c>
      <c r="D79" s="102">
        <f t="shared" si="1"/>
        <v>0.30000000000000004</v>
      </c>
      <c r="E79" s="74" t="s">
        <v>42</v>
      </c>
    </row>
    <row r="80" spans="1:5" x14ac:dyDescent="0.25">
      <c r="A80" s="73" t="s">
        <v>102</v>
      </c>
      <c r="B80" s="75">
        <v>6</v>
      </c>
      <c r="C80" s="102">
        <v>0.7</v>
      </c>
      <c r="D80" s="102">
        <f t="shared" si="1"/>
        <v>0.30000000000000004</v>
      </c>
      <c r="E80" s="74" t="s">
        <v>42</v>
      </c>
    </row>
    <row r="81" spans="1:5" x14ac:dyDescent="0.25">
      <c r="A81" s="73" t="s">
        <v>103</v>
      </c>
      <c r="B81" s="75">
        <v>6</v>
      </c>
      <c r="C81" s="102">
        <v>0.7</v>
      </c>
      <c r="D81" s="102">
        <f t="shared" si="1"/>
        <v>0.30000000000000004</v>
      </c>
      <c r="E81" s="74" t="s">
        <v>43</v>
      </c>
    </row>
    <row r="82" spans="1:5" x14ac:dyDescent="0.25">
      <c r="A82" s="73" t="s">
        <v>168</v>
      </c>
      <c r="B82" s="75">
        <v>6</v>
      </c>
      <c r="C82" s="102">
        <v>0.7</v>
      </c>
      <c r="D82" s="102">
        <f t="shared" si="1"/>
        <v>0.30000000000000004</v>
      </c>
      <c r="E82" s="74" t="s">
        <v>66</v>
      </c>
    </row>
    <row r="83" spans="1:5" x14ac:dyDescent="0.25">
      <c r="A83" s="73" t="s">
        <v>104</v>
      </c>
      <c r="B83" s="75">
        <v>6</v>
      </c>
      <c r="C83" s="102">
        <v>0.7</v>
      </c>
      <c r="D83" s="102">
        <f t="shared" si="1"/>
        <v>0.30000000000000004</v>
      </c>
      <c r="E83" s="74" t="s">
        <v>66</v>
      </c>
    </row>
    <row r="84" spans="1:5" x14ac:dyDescent="0.25">
      <c r="A84" s="73" t="s">
        <v>105</v>
      </c>
      <c r="B84" s="75">
        <v>6</v>
      </c>
      <c r="C84" s="102">
        <v>0.7</v>
      </c>
      <c r="D84" s="102">
        <f t="shared" si="1"/>
        <v>0.30000000000000004</v>
      </c>
      <c r="E84" s="74" t="s">
        <v>66</v>
      </c>
    </row>
    <row r="85" spans="1:5" x14ac:dyDescent="0.25">
      <c r="A85" s="73" t="s">
        <v>106</v>
      </c>
      <c r="B85" s="75">
        <v>5</v>
      </c>
      <c r="C85" s="102">
        <v>0.7</v>
      </c>
      <c r="D85" s="102">
        <f t="shared" si="1"/>
        <v>0.30000000000000004</v>
      </c>
      <c r="E85" s="74" t="s">
        <v>45</v>
      </c>
    </row>
    <row r="86" spans="1:5" x14ac:dyDescent="0.25">
      <c r="A86" s="73" t="s">
        <v>107</v>
      </c>
      <c r="B86" s="75">
        <v>1</v>
      </c>
      <c r="C86" s="102">
        <v>0.5</v>
      </c>
      <c r="D86" s="102">
        <f t="shared" si="1"/>
        <v>0.5</v>
      </c>
      <c r="E86" s="74" t="s">
        <v>41</v>
      </c>
    </row>
    <row r="87" spans="1:5" x14ac:dyDescent="0.25">
      <c r="A87" s="73" t="s">
        <v>108</v>
      </c>
      <c r="B87" s="75">
        <v>6</v>
      </c>
      <c r="C87" s="102">
        <v>0.7</v>
      </c>
      <c r="D87" s="102">
        <f t="shared" si="1"/>
        <v>0.30000000000000004</v>
      </c>
      <c r="E87" s="74" t="s">
        <v>42</v>
      </c>
    </row>
    <row r="88" spans="1:5" x14ac:dyDescent="0.25">
      <c r="A88" s="73" t="s">
        <v>109</v>
      </c>
      <c r="B88" s="75">
        <v>1</v>
      </c>
      <c r="C88" s="102">
        <v>0.5</v>
      </c>
      <c r="D88" s="102">
        <f t="shared" si="1"/>
        <v>0.5</v>
      </c>
      <c r="E88" s="74" t="s">
        <v>54</v>
      </c>
    </row>
    <row r="89" spans="1:5" x14ac:dyDescent="0.25">
      <c r="A89" s="73" t="s">
        <v>110</v>
      </c>
      <c r="B89" s="75">
        <v>6</v>
      </c>
      <c r="C89" s="102">
        <v>0.7</v>
      </c>
      <c r="D89" s="102">
        <f t="shared" si="1"/>
        <v>0.30000000000000004</v>
      </c>
      <c r="E89" s="74" t="s">
        <v>43</v>
      </c>
    </row>
    <row r="90" spans="1:5" x14ac:dyDescent="0.25">
      <c r="A90" s="73" t="s">
        <v>169</v>
      </c>
      <c r="B90" s="75">
        <v>6</v>
      </c>
      <c r="C90" s="102">
        <v>0.7</v>
      </c>
      <c r="D90" s="102">
        <f t="shared" si="1"/>
        <v>0.30000000000000004</v>
      </c>
      <c r="E90" s="74" t="s">
        <v>48</v>
      </c>
    </row>
    <row r="91" spans="1:5" x14ac:dyDescent="0.25">
      <c r="A91" s="73" t="s">
        <v>111</v>
      </c>
      <c r="B91" s="75">
        <v>6</v>
      </c>
      <c r="C91" s="102">
        <v>0.7</v>
      </c>
      <c r="D91" s="102">
        <f t="shared" si="1"/>
        <v>0.30000000000000004</v>
      </c>
      <c r="E91" s="74" t="s">
        <v>41</v>
      </c>
    </row>
    <row r="92" spans="1:5" x14ac:dyDescent="0.25">
      <c r="A92" s="73" t="s">
        <v>112</v>
      </c>
      <c r="B92" s="75">
        <v>6</v>
      </c>
      <c r="C92" s="102">
        <v>0.7</v>
      </c>
      <c r="D92" s="102">
        <f t="shared" si="1"/>
        <v>0.30000000000000004</v>
      </c>
      <c r="E92" s="74" t="s">
        <v>41</v>
      </c>
    </row>
    <row r="93" spans="1:5" x14ac:dyDescent="0.25">
      <c r="A93" s="73" t="s">
        <v>170</v>
      </c>
      <c r="B93" s="75">
        <v>6</v>
      </c>
      <c r="C93" s="102">
        <v>0.7</v>
      </c>
      <c r="D93" s="102">
        <f t="shared" si="1"/>
        <v>0.30000000000000004</v>
      </c>
      <c r="E93" s="74" t="s">
        <v>42</v>
      </c>
    </row>
    <row r="94" spans="1:5" x14ac:dyDescent="0.25">
      <c r="A94" s="73" t="s">
        <v>113</v>
      </c>
      <c r="B94" s="75">
        <v>6</v>
      </c>
      <c r="C94" s="102">
        <v>0.7</v>
      </c>
      <c r="D94" s="102">
        <f t="shared" si="1"/>
        <v>0.30000000000000004</v>
      </c>
      <c r="E94" s="74" t="s">
        <v>48</v>
      </c>
    </row>
    <row r="95" spans="1:5" x14ac:dyDescent="0.25">
      <c r="A95" s="73" t="s">
        <v>171</v>
      </c>
      <c r="B95" s="75">
        <v>6</v>
      </c>
      <c r="C95" s="102">
        <v>0.7</v>
      </c>
      <c r="D95" s="102">
        <f t="shared" si="1"/>
        <v>0.30000000000000004</v>
      </c>
      <c r="E95" s="74" t="s">
        <v>49</v>
      </c>
    </row>
    <row r="96" spans="1:5" x14ac:dyDescent="0.25">
      <c r="A96" s="73" t="s">
        <v>114</v>
      </c>
      <c r="B96" s="75">
        <v>6</v>
      </c>
      <c r="C96" s="102">
        <v>0.7</v>
      </c>
      <c r="D96" s="102">
        <f t="shared" si="1"/>
        <v>0.30000000000000004</v>
      </c>
      <c r="E96" s="74" t="s">
        <v>41</v>
      </c>
    </row>
    <row r="97" spans="1:5" x14ac:dyDescent="0.25">
      <c r="A97" s="73" t="s">
        <v>172</v>
      </c>
      <c r="B97" s="75">
        <v>5</v>
      </c>
      <c r="C97" s="102">
        <v>0.7</v>
      </c>
      <c r="D97" s="102">
        <f t="shared" si="1"/>
        <v>0.30000000000000004</v>
      </c>
      <c r="E97" s="74" t="s">
        <v>48</v>
      </c>
    </row>
    <row r="98" spans="1:5" x14ac:dyDescent="0.25">
      <c r="A98" s="73" t="s">
        <v>173</v>
      </c>
      <c r="B98" s="75">
        <v>6</v>
      </c>
      <c r="C98" s="102">
        <v>0.7</v>
      </c>
      <c r="D98" s="102">
        <f t="shared" si="1"/>
        <v>0.30000000000000004</v>
      </c>
      <c r="E98" s="74" t="s">
        <v>49</v>
      </c>
    </row>
    <row r="99" spans="1:5" x14ac:dyDescent="0.25">
      <c r="A99" s="73" t="s">
        <v>115</v>
      </c>
      <c r="B99" s="75">
        <v>6</v>
      </c>
      <c r="C99" s="102">
        <v>0.7</v>
      </c>
      <c r="D99" s="102">
        <f t="shared" si="1"/>
        <v>0.30000000000000004</v>
      </c>
      <c r="E99" s="74" t="s">
        <v>41</v>
      </c>
    </row>
    <row r="100" spans="1:5" x14ac:dyDescent="0.25">
      <c r="A100" s="73" t="s">
        <v>116</v>
      </c>
      <c r="B100" s="75">
        <v>6</v>
      </c>
      <c r="C100" s="102">
        <v>0.7</v>
      </c>
      <c r="D100" s="102">
        <f t="shared" si="1"/>
        <v>0.30000000000000004</v>
      </c>
      <c r="E100" s="74" t="s">
        <v>45</v>
      </c>
    </row>
    <row r="101" spans="1:5" x14ac:dyDescent="0.25">
      <c r="A101" s="73" t="s">
        <v>117</v>
      </c>
      <c r="B101" s="75">
        <v>6</v>
      </c>
      <c r="C101" s="102">
        <v>0.7</v>
      </c>
      <c r="D101" s="102">
        <f t="shared" si="1"/>
        <v>0.30000000000000004</v>
      </c>
      <c r="E101" s="74" t="s">
        <v>41</v>
      </c>
    </row>
    <row r="102" spans="1:5" x14ac:dyDescent="0.25">
      <c r="A102" s="73" t="s">
        <v>174</v>
      </c>
      <c r="B102" s="75">
        <v>6</v>
      </c>
      <c r="C102" s="102">
        <v>0.7</v>
      </c>
      <c r="D102" s="102">
        <f t="shared" si="1"/>
        <v>0.30000000000000004</v>
      </c>
      <c r="E102" s="74" t="s">
        <v>43</v>
      </c>
    </row>
    <row r="103" spans="1:5" x14ac:dyDescent="0.25">
      <c r="A103" s="73" t="s">
        <v>118</v>
      </c>
      <c r="B103" s="75">
        <v>5</v>
      </c>
      <c r="C103" s="102">
        <v>0.7</v>
      </c>
      <c r="D103" s="102">
        <f t="shared" si="1"/>
        <v>0.30000000000000004</v>
      </c>
      <c r="E103" s="74" t="s">
        <v>42</v>
      </c>
    </row>
    <row r="104" spans="1:5" x14ac:dyDescent="0.25">
      <c r="A104" s="73" t="s">
        <v>119</v>
      </c>
      <c r="B104" s="75">
        <v>5</v>
      </c>
      <c r="C104" s="102">
        <v>0.7</v>
      </c>
      <c r="D104" s="102">
        <f t="shared" si="1"/>
        <v>0.30000000000000004</v>
      </c>
      <c r="E104" s="74" t="s">
        <v>48</v>
      </c>
    </row>
    <row r="105" spans="1:5" x14ac:dyDescent="0.25">
      <c r="A105" s="73" t="s">
        <v>120</v>
      </c>
      <c r="B105" s="75">
        <v>6</v>
      </c>
      <c r="C105" s="102">
        <v>0.7</v>
      </c>
      <c r="D105" s="102">
        <f t="shared" si="1"/>
        <v>0.30000000000000004</v>
      </c>
      <c r="E105" s="74" t="s">
        <v>45</v>
      </c>
    </row>
    <row r="106" spans="1:5" x14ac:dyDescent="0.25">
      <c r="A106" s="73" t="s">
        <v>121</v>
      </c>
      <c r="B106" s="75">
        <v>2</v>
      </c>
      <c r="C106" s="102">
        <v>0.5</v>
      </c>
      <c r="D106" s="102">
        <f t="shared" si="1"/>
        <v>0.5</v>
      </c>
      <c r="E106" s="74" t="s">
        <v>45</v>
      </c>
    </row>
    <row r="107" spans="1:5" x14ac:dyDescent="0.25">
      <c r="A107" s="73" t="s">
        <v>175</v>
      </c>
      <c r="B107" s="75">
        <v>5</v>
      </c>
      <c r="C107" s="102">
        <v>0.7</v>
      </c>
      <c r="D107" s="102">
        <f t="shared" si="1"/>
        <v>0.30000000000000004</v>
      </c>
      <c r="E107" s="74" t="s">
        <v>41</v>
      </c>
    </row>
    <row r="108" spans="1:5" x14ac:dyDescent="0.25">
      <c r="A108" s="73" t="s">
        <v>176</v>
      </c>
      <c r="B108" s="75">
        <v>6</v>
      </c>
      <c r="C108" s="102">
        <v>0.7</v>
      </c>
      <c r="D108" s="102">
        <f t="shared" si="1"/>
        <v>0.30000000000000004</v>
      </c>
      <c r="E108" s="74" t="s">
        <v>42</v>
      </c>
    </row>
    <row r="109" spans="1:5" x14ac:dyDescent="0.25">
      <c r="A109" s="73" t="s">
        <v>177</v>
      </c>
      <c r="B109" s="75">
        <v>6</v>
      </c>
      <c r="C109" s="102">
        <v>0.7</v>
      </c>
      <c r="D109" s="102">
        <f t="shared" si="1"/>
        <v>0.30000000000000004</v>
      </c>
      <c r="E109" s="74" t="s">
        <v>43</v>
      </c>
    </row>
    <row r="110" spans="1:5" x14ac:dyDescent="0.25">
      <c r="A110" s="73" t="s">
        <v>178</v>
      </c>
      <c r="B110" s="75">
        <v>6</v>
      </c>
      <c r="C110" s="102">
        <v>0.7</v>
      </c>
      <c r="D110" s="102">
        <f t="shared" si="1"/>
        <v>0.30000000000000004</v>
      </c>
      <c r="E110" s="74" t="s">
        <v>61</v>
      </c>
    </row>
    <row r="111" spans="1:5" x14ac:dyDescent="0.25">
      <c r="A111" s="73" t="s">
        <v>122</v>
      </c>
      <c r="B111" s="75">
        <v>6</v>
      </c>
      <c r="C111" s="102">
        <v>0.7</v>
      </c>
      <c r="D111" s="102">
        <f t="shared" si="1"/>
        <v>0.30000000000000004</v>
      </c>
      <c r="E111" s="74" t="s">
        <v>43</v>
      </c>
    </row>
    <row r="112" spans="1:5" x14ac:dyDescent="0.25">
      <c r="A112" s="73" t="s">
        <v>179</v>
      </c>
      <c r="B112" s="75">
        <v>6</v>
      </c>
      <c r="C112" s="102">
        <v>0.7</v>
      </c>
      <c r="D112" s="102">
        <f t="shared" si="1"/>
        <v>0.30000000000000004</v>
      </c>
      <c r="E112" s="74" t="s">
        <v>43</v>
      </c>
    </row>
    <row r="113" spans="1:5" x14ac:dyDescent="0.25">
      <c r="A113" s="73" t="s">
        <v>123</v>
      </c>
      <c r="B113" s="75">
        <v>6</v>
      </c>
      <c r="C113" s="102">
        <v>0.7</v>
      </c>
      <c r="D113" s="102">
        <f t="shared" si="1"/>
        <v>0.30000000000000004</v>
      </c>
      <c r="E113" s="74" t="s">
        <v>48</v>
      </c>
    </row>
    <row r="114" spans="1:5" x14ac:dyDescent="0.25">
      <c r="A114" s="73" t="s">
        <v>124</v>
      </c>
      <c r="B114" s="75">
        <v>5</v>
      </c>
      <c r="C114" s="102">
        <v>0.7</v>
      </c>
      <c r="D114" s="102">
        <f t="shared" si="1"/>
        <v>0.30000000000000004</v>
      </c>
      <c r="E114" s="74" t="s">
        <v>49</v>
      </c>
    </row>
    <row r="115" spans="1:5" x14ac:dyDescent="0.25">
      <c r="A115" s="73" t="s">
        <v>125</v>
      </c>
      <c r="B115" s="75">
        <v>6</v>
      </c>
      <c r="C115" s="102">
        <v>0.7</v>
      </c>
      <c r="D115" s="102">
        <f t="shared" si="1"/>
        <v>0.30000000000000004</v>
      </c>
      <c r="E115" s="74" t="s">
        <v>42</v>
      </c>
    </row>
    <row r="116" spans="1:5" x14ac:dyDescent="0.25">
      <c r="A116" s="73" t="s">
        <v>126</v>
      </c>
      <c r="B116" s="75">
        <v>6</v>
      </c>
      <c r="C116" s="102">
        <v>0.7</v>
      </c>
      <c r="D116" s="102">
        <f t="shared" si="1"/>
        <v>0.30000000000000004</v>
      </c>
      <c r="E116" s="74" t="s">
        <v>43</v>
      </c>
    </row>
    <row r="117" spans="1:5" x14ac:dyDescent="0.25">
      <c r="A117" s="73" t="s">
        <v>127</v>
      </c>
      <c r="B117" s="75">
        <v>6</v>
      </c>
      <c r="C117" s="102">
        <v>0.7</v>
      </c>
      <c r="D117" s="102">
        <f t="shared" si="1"/>
        <v>0.30000000000000004</v>
      </c>
      <c r="E117" s="74" t="s">
        <v>48</v>
      </c>
    </row>
    <row r="118" spans="1:5" x14ac:dyDescent="0.25">
      <c r="A118" s="73" t="s">
        <v>180</v>
      </c>
      <c r="B118" s="75">
        <v>6</v>
      </c>
      <c r="C118" s="102">
        <v>0.7</v>
      </c>
      <c r="D118" s="102">
        <f t="shared" si="1"/>
        <v>0.30000000000000004</v>
      </c>
      <c r="E118" s="74" t="s">
        <v>43</v>
      </c>
    </row>
    <row r="119" spans="1:5" x14ac:dyDescent="0.25">
      <c r="A119" s="73" t="s">
        <v>181</v>
      </c>
      <c r="B119" s="75">
        <v>6</v>
      </c>
      <c r="C119" s="102">
        <v>0.7</v>
      </c>
      <c r="D119" s="102">
        <f t="shared" si="1"/>
        <v>0.30000000000000004</v>
      </c>
      <c r="E119" s="74" t="s">
        <v>45</v>
      </c>
    </row>
    <row r="120" spans="1:5" x14ac:dyDescent="0.25">
      <c r="A120" s="73" t="s">
        <v>128</v>
      </c>
      <c r="B120" s="75">
        <v>6</v>
      </c>
      <c r="C120" s="102">
        <v>0.7</v>
      </c>
      <c r="D120" s="102">
        <f t="shared" si="1"/>
        <v>0.30000000000000004</v>
      </c>
      <c r="E120" s="74" t="s">
        <v>43</v>
      </c>
    </row>
    <row r="121" spans="1:5" x14ac:dyDescent="0.25">
      <c r="A121" s="73" t="s">
        <v>129</v>
      </c>
      <c r="B121" s="75">
        <v>6</v>
      </c>
      <c r="C121" s="102">
        <v>0.7</v>
      </c>
      <c r="D121" s="102">
        <f t="shared" si="1"/>
        <v>0.30000000000000004</v>
      </c>
      <c r="E121" s="74" t="s">
        <v>49</v>
      </c>
    </row>
    <row r="122" spans="1:5" x14ac:dyDescent="0.25">
      <c r="A122" s="73" t="s">
        <v>182</v>
      </c>
      <c r="B122" s="75">
        <v>6</v>
      </c>
      <c r="C122" s="102">
        <v>0.7</v>
      </c>
      <c r="D122" s="102">
        <f t="shared" si="1"/>
        <v>0.30000000000000004</v>
      </c>
      <c r="E122" s="74" t="s">
        <v>45</v>
      </c>
    </row>
    <row r="123" spans="1:5" x14ac:dyDescent="0.25">
      <c r="A123" s="73" t="s">
        <v>130</v>
      </c>
      <c r="B123" s="75">
        <v>5</v>
      </c>
      <c r="C123" s="102">
        <v>0.7</v>
      </c>
      <c r="D123" s="102">
        <f t="shared" si="1"/>
        <v>0.30000000000000004</v>
      </c>
      <c r="E123" s="74" t="s">
        <v>48</v>
      </c>
    </row>
    <row r="124" spans="1:5" x14ac:dyDescent="0.25">
      <c r="A124" s="73" t="s">
        <v>183</v>
      </c>
      <c r="B124" s="75">
        <v>6</v>
      </c>
      <c r="C124" s="102">
        <v>0.7</v>
      </c>
      <c r="D124" s="102">
        <f t="shared" si="1"/>
        <v>0.30000000000000004</v>
      </c>
      <c r="E124" s="74" t="s">
        <v>45</v>
      </c>
    </row>
    <row r="125" spans="1:5" x14ac:dyDescent="0.25">
      <c r="A125" s="73" t="s">
        <v>184</v>
      </c>
      <c r="B125" s="75">
        <v>5</v>
      </c>
      <c r="C125" s="102">
        <v>0.7</v>
      </c>
      <c r="D125" s="102">
        <f t="shared" si="1"/>
        <v>0.30000000000000004</v>
      </c>
      <c r="E125" s="74" t="s">
        <v>66</v>
      </c>
    </row>
    <row r="126" spans="1:5" x14ac:dyDescent="0.25">
      <c r="A126" s="73" t="s">
        <v>131</v>
      </c>
      <c r="B126" s="75">
        <v>6</v>
      </c>
      <c r="C126" s="102">
        <v>0.7</v>
      </c>
      <c r="D126" s="102">
        <f t="shared" si="1"/>
        <v>0.30000000000000004</v>
      </c>
      <c r="E126" s="74" t="s">
        <v>61</v>
      </c>
    </row>
  </sheetData>
  <sheetProtection algorithmName="SHA-512" hashValue="ASFvfzlTUYoDtykQcP7nGtggFbM6yQvpQvJ+iCqZfb4aFgpvtEYhuZ2jY1tCg3RWVFhHRBR9pN2zvfy3v+7pFQ==" saltValue="mbGjkhwljUfniGG1M099Zw==" spinCount="100000" sheet="1" objects="1" scenarios="1"/>
  <autoFilter ref="A1:E126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9AE226F5F4CD4781D0E6C7B41B7C20" ma:contentTypeVersion="14" ma:contentTypeDescription="Crear nuevo documento." ma:contentTypeScope="" ma:versionID="6b053c2cae384623c9617958d2dd167d">
  <xsd:schema xmlns:xsd="http://www.w3.org/2001/XMLSchema" xmlns:xs="http://www.w3.org/2001/XMLSchema" xmlns:p="http://schemas.microsoft.com/office/2006/metadata/properties" xmlns:ns3="fd1c40a3-552b-4320-89da-bec5959dd5f9" xmlns:ns4="ebad57a5-b17a-4419-8343-3cfb12de120d" targetNamespace="http://schemas.microsoft.com/office/2006/metadata/properties" ma:root="true" ma:fieldsID="42ab297e41b7bfeb7ba25cd25b91d63e" ns3:_="" ns4:_="">
    <xsd:import namespace="fd1c40a3-552b-4320-89da-bec5959dd5f9"/>
    <xsd:import namespace="ebad57a5-b17a-4419-8343-3cfb12de120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c40a3-552b-4320-89da-bec5959dd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d57a5-b17a-4419-8343-3cfb12de12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2969D-FA71-41C0-A7F5-A530D8CB82D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bad57a5-b17a-4419-8343-3cfb12de120d"/>
    <ds:schemaRef ds:uri="fd1c40a3-552b-4320-89da-bec5959dd5f9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B427D26-A429-4D69-A608-332F7EB2B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c40a3-552b-4320-89da-bec5959dd5f9"/>
    <ds:schemaRef ds:uri="ebad57a5-b17a-4419-8343-3cfb12de12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D9E14B-0265-419F-A74A-0758C16AA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CPS</vt:lpstr>
      <vt:lpstr>Fotos CPS</vt:lpstr>
      <vt:lpstr>Presupuesto CPS</vt:lpstr>
      <vt:lpstr>Recreación</vt:lpstr>
      <vt:lpstr>Fotos RECREACIÓN</vt:lpstr>
      <vt:lpstr>Deporte Formativo</vt:lpstr>
      <vt:lpstr>Actividad Física </vt:lpstr>
      <vt:lpstr>Categorías MUNICIPIOS</vt:lpstr>
      <vt:lpstr>'Actividad Física '!Área_de_impresión</vt:lpstr>
      <vt:lpstr>CPS!Área_de_impresión</vt:lpstr>
      <vt:lpstr>'Deporte Formativo'!Área_de_impresión</vt:lpstr>
      <vt:lpstr>Recreación!Área_de_impresión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planea01</dc:creator>
  <cp:keywords/>
  <dc:description/>
  <cp:lastModifiedBy>Leidy Sandrit Ariza Zapata</cp:lastModifiedBy>
  <cp:revision/>
  <dcterms:created xsi:type="dcterms:W3CDTF">2013-02-01T18:28:57Z</dcterms:created>
  <dcterms:modified xsi:type="dcterms:W3CDTF">2024-03-20T16:34:56Z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0x010100779AE226F5F4CD4781D0E6C7B41B7C20</vt:lpwstr>
  </property>
</Properties>
</file>