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deportesantioquia-my.sharepoint.com/personal/marenas_indeportesantioquia_gov_co/Documents/archivosInstitucionales/Moni-k 2025/COFINANCIACIÓN/DOTACIÓN/"/>
    </mc:Choice>
  </mc:AlternateContent>
  <xr:revisionPtr revIDLastSave="0" documentId="8_{D436E0FB-1049-47C6-AE09-A73C1E9DA0D1}" xr6:coauthVersionLast="47" xr6:coauthVersionMax="47" xr10:uidLastSave="{00000000-0000-0000-0000-000000000000}"/>
  <bookViews>
    <workbookView xWindow="-120" yWindow="-120" windowWidth="29040" windowHeight="15720" tabRatio="916" xr2:uid="{00000000-000D-0000-FFFF-FFFF00000000}"/>
  </bookViews>
  <sheets>
    <sheet name="CPS" sheetId="2" r:id="rId1"/>
    <sheet name="Fotos CPS" sheetId="6" r:id="rId2"/>
    <sheet name="Presupuesto CPS" sheetId="5" r:id="rId3"/>
    <sheet name="Recreación" sheetId="14" r:id="rId4"/>
    <sheet name="Fotos RECREACIÓN" sheetId="12" r:id="rId5"/>
    <sheet name="Deporte Formativo" sheetId="10" r:id="rId6"/>
    <sheet name="Categorías MUNICIPIOS" sheetId="7" state="hidden" r:id="rId7"/>
  </sheets>
  <externalReferences>
    <externalReference r:id="rId8"/>
    <externalReference r:id="rId9"/>
    <externalReference r:id="rId10"/>
    <externalReference r:id="rId11"/>
  </externalReferences>
  <definedNames>
    <definedName name="_xlnm._FilterDatabase" localSheetId="6" hidden="1">'Categorías MUNICIPIOS'!$A$1:$E$126</definedName>
    <definedName name="_xlnm.Print_Area" localSheetId="0">CPS!$A$1:$I$51</definedName>
    <definedName name="_xlnm.Print_Area" localSheetId="5">'Deporte Formativo'!$A$1:$I$49</definedName>
    <definedName name="_xlnm.Print_Area" localSheetId="3">Recreación!$A$1:$I$43</definedName>
    <definedName name="MUNICIPIOS">'[1]MATRIZ BASE (3)'!$J$3:$J$127</definedName>
    <definedName name="MUNICIPIOS1">[2]MUNICIPIOS!$A$1:$A$126</definedName>
    <definedName name="PROYECTOS">[3]Hoja7!$E$2:$E$19</definedName>
    <definedName name="PROYECTOS1">'[4]PROYECTOS 2012 - 2015'!$E$2:$E$19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4" i="7" l="1"/>
  <c r="B42" i="10"/>
  <c r="B36" i="14"/>
  <c r="D3" i="7"/>
  <c r="D4" i="7"/>
  <c r="D5" i="7"/>
  <c r="D6" i="7"/>
  <c r="D7" i="7"/>
  <c r="D8" i="7"/>
  <c r="D9" i="7"/>
  <c r="D10" i="7"/>
  <c r="D11" i="7"/>
  <c r="D12" i="7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9" i="7"/>
  <c r="D40" i="7"/>
  <c r="D41" i="7"/>
  <c r="D42" i="7"/>
  <c r="D43" i="7"/>
  <c r="D45" i="7"/>
  <c r="D46" i="7"/>
  <c r="D47" i="7"/>
  <c r="D48" i="7"/>
  <c r="D49" i="7"/>
  <c r="D50" i="7"/>
  <c r="D51" i="7"/>
  <c r="D52" i="7"/>
  <c r="D53" i="7"/>
  <c r="D54" i="7"/>
  <c r="D55" i="7"/>
  <c r="D56" i="7"/>
  <c r="D57" i="7"/>
  <c r="D58" i="7"/>
  <c r="D59" i="7"/>
  <c r="D60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82" i="7"/>
  <c r="D83" i="7"/>
  <c r="D84" i="7"/>
  <c r="D85" i="7"/>
  <c r="D86" i="7"/>
  <c r="D87" i="7"/>
  <c r="D88" i="7"/>
  <c r="D89" i="7"/>
  <c r="D90" i="7"/>
  <c r="D91" i="7"/>
  <c r="D92" i="7"/>
  <c r="D93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2" i="7"/>
  <c r="B7" i="10"/>
  <c r="F29" i="14"/>
  <c r="B6" i="14"/>
  <c r="B6" i="2"/>
  <c r="F29" i="2"/>
  <c r="A35" i="14" l="1"/>
  <c r="A41" i="10" l="1"/>
  <c r="F34" i="5" l="1"/>
  <c r="B35" i="2" l="1"/>
  <c r="B42" i="2"/>
  <c r="B44" i="2" s="1"/>
</calcChain>
</file>

<file path=xl/sharedStrings.xml><?xml version="1.0" encoding="utf-8"?>
<sst xmlns="http://schemas.openxmlformats.org/spreadsheetml/2006/main" count="432" uniqueCount="235">
  <si>
    <t xml:space="preserve">523311 Escenarios Deportivos Intervenidos con Acciones de Apropiación </t>
  </si>
  <si>
    <t>523411 Metros Cuadrados de Infraestructura deportiva construidos en el Departamento</t>
  </si>
  <si>
    <t>1. Datos Generales</t>
  </si>
  <si>
    <t>Municipio:</t>
  </si>
  <si>
    <t>Fecha de diligenciamiento</t>
  </si>
  <si>
    <t>Entidad proponente:</t>
  </si>
  <si>
    <t>Responsable de la entidad:</t>
  </si>
  <si>
    <t>Cargo:</t>
  </si>
  <si>
    <t>E mail:</t>
  </si>
  <si>
    <t>Teléfono:</t>
  </si>
  <si>
    <t>Responsable del diligenciamiento de la información:</t>
  </si>
  <si>
    <t>2. Datos del Proyecto</t>
  </si>
  <si>
    <t>Nombre del proyecto:</t>
  </si>
  <si>
    <t>Total</t>
  </si>
  <si>
    <t>Total Población</t>
  </si>
  <si>
    <t>Género</t>
  </si>
  <si>
    <t>Masculino</t>
  </si>
  <si>
    <t>Femenino</t>
  </si>
  <si>
    <t>Urbana (Dirección de la ubicación del escenario)</t>
  </si>
  <si>
    <t>Rural (nombre de la vereda)</t>
  </si>
  <si>
    <t>M2 que mide el escenario</t>
  </si>
  <si>
    <t>Área a intervenir (M2)</t>
  </si>
  <si>
    <t>Fotos</t>
  </si>
  <si>
    <t xml:space="preserve">Objetivo del proyecto: </t>
  </si>
  <si>
    <t>Diagnóstico- Situación actual:</t>
  </si>
  <si>
    <t>Presupuesto Cofinanciación Municipio:</t>
  </si>
  <si>
    <t>Cofinancian el proyecto:</t>
  </si>
  <si>
    <t>Entidades</t>
  </si>
  <si>
    <t>INDEPORTES ANTIOQUIA</t>
  </si>
  <si>
    <t>TOTAL</t>
  </si>
  <si>
    <t>Beneficios del proyecto</t>
  </si>
  <si>
    <t>PARQUE ACTIVO SALUDABLE</t>
  </si>
  <si>
    <t>CENTRO SE PROMOCIÓN</t>
  </si>
  <si>
    <t>KIT DE ACTIVIDAD FISICA FITNESS</t>
  </si>
  <si>
    <t>KIT DE ACTIVIDAD FÍSICA PARA LA NIÑEZ</t>
  </si>
  <si>
    <t>KIT DE ADULTO MAYOR</t>
  </si>
  <si>
    <t>MUNICIPIOS</t>
  </si>
  <si>
    <t>SUBREGIÓN</t>
  </si>
  <si>
    <t>ABEJORRAL</t>
  </si>
  <si>
    <t>Oriente</t>
  </si>
  <si>
    <t>Occidente</t>
  </si>
  <si>
    <t>Suroeste</t>
  </si>
  <si>
    <t>AMALFI</t>
  </si>
  <si>
    <t>Nordeste</t>
  </si>
  <si>
    <t>ANDES</t>
  </si>
  <si>
    <t>ANGOSTURA</t>
  </si>
  <si>
    <t>Norte</t>
  </si>
  <si>
    <t>Uraba</t>
  </si>
  <si>
    <t>ARBOLETES</t>
  </si>
  <si>
    <t>ARGELIA</t>
  </si>
  <si>
    <t>ARMENIA</t>
  </si>
  <si>
    <t>BARBOSA</t>
  </si>
  <si>
    <t>Valle de aburra</t>
  </si>
  <si>
    <t>BELLO</t>
  </si>
  <si>
    <t>BELMIRA</t>
  </si>
  <si>
    <t>BETANIA</t>
  </si>
  <si>
    <t>BETULIA</t>
  </si>
  <si>
    <t>BRICEÑO</t>
  </si>
  <si>
    <t>CACERES</t>
  </si>
  <si>
    <t>Bajo cauca</t>
  </si>
  <si>
    <t>CAICEDO</t>
  </si>
  <si>
    <t>CALDAS</t>
  </si>
  <si>
    <t>CAMPAMENTO</t>
  </si>
  <si>
    <t>CAÑASGORDAS</t>
  </si>
  <si>
    <t>Magdalena medio</t>
  </si>
  <si>
    <t>CARAMANTA</t>
  </si>
  <si>
    <t>CAREPA</t>
  </si>
  <si>
    <t>CAUCASIA</t>
  </si>
  <si>
    <t>CISNEROS</t>
  </si>
  <si>
    <t>CONCORDIA</t>
  </si>
  <si>
    <t>COPACABANA</t>
  </si>
  <si>
    <t>DABEIBA</t>
  </si>
  <si>
    <t>DON MATIAS</t>
  </si>
  <si>
    <t>EL BAGRE</t>
  </si>
  <si>
    <t>EL CARMEN DE VIBORAL</t>
  </si>
  <si>
    <t>EL PEÑOL</t>
  </si>
  <si>
    <t>EL RETIRO</t>
  </si>
  <si>
    <t>EL SANTUARIO</t>
  </si>
  <si>
    <t>ENTRERRIOS</t>
  </si>
  <si>
    <t>ENVIGADO</t>
  </si>
  <si>
    <t>FREDONIA</t>
  </si>
  <si>
    <t>FRONTINO</t>
  </si>
  <si>
    <t>GIRALDO</t>
  </si>
  <si>
    <t>GIRARDOTA</t>
  </si>
  <si>
    <t>GRANADA</t>
  </si>
  <si>
    <t>GUADALUPE</t>
  </si>
  <si>
    <t>GUARNE</t>
  </si>
  <si>
    <t>HELICONIA</t>
  </si>
  <si>
    <t>HISPANIA</t>
  </si>
  <si>
    <t>ITUANGO</t>
  </si>
  <si>
    <t>LA CEJA</t>
  </si>
  <si>
    <t>LA ESTRELLA</t>
  </si>
  <si>
    <t>LA PINTADA</t>
  </si>
  <si>
    <t>LIBORINA</t>
  </si>
  <si>
    <t>MACEO</t>
  </si>
  <si>
    <t>MARINILLA</t>
  </si>
  <si>
    <t>MEDELLIN</t>
  </si>
  <si>
    <t>MONTEBELLO</t>
  </si>
  <si>
    <t>NARIÑO</t>
  </si>
  <si>
    <t>OLAYA</t>
  </si>
  <si>
    <t>PEQUE</t>
  </si>
  <si>
    <t>PUEBLORRICO</t>
  </si>
  <si>
    <t>PUERTO NARE</t>
  </si>
  <si>
    <t>PUERTO TRIUNFO</t>
  </si>
  <si>
    <t>REMEDIOS</t>
  </si>
  <si>
    <t>RIONEGRO</t>
  </si>
  <si>
    <t>SABANALARGA</t>
  </si>
  <si>
    <t>SABANETA</t>
  </si>
  <si>
    <t>SALGAR</t>
  </si>
  <si>
    <t>SAN CARLOS</t>
  </si>
  <si>
    <t>SAN FRANCISCO</t>
  </si>
  <si>
    <t>SAN JOSE DE LA MONTAÑA</t>
  </si>
  <si>
    <t>SAN LUIS</t>
  </si>
  <si>
    <t>SAN RAFAEL</t>
  </si>
  <si>
    <t>SAN ROQUE</t>
  </si>
  <si>
    <t>SAN VICENTE</t>
  </si>
  <si>
    <t>SANTA FE DE ANTIOQUIA</t>
  </si>
  <si>
    <t>SANTA ROSA DE OSOS</t>
  </si>
  <si>
    <t>SANTO DOMINGO</t>
  </si>
  <si>
    <t>SEGOVIA</t>
  </si>
  <si>
    <t>TARSO</t>
  </si>
  <si>
    <t>TOLEDO</t>
  </si>
  <si>
    <t>TURBO</t>
  </si>
  <si>
    <t>URAMITA</t>
  </si>
  <si>
    <t>URRAO</t>
  </si>
  <si>
    <t>VALDIVIA</t>
  </si>
  <si>
    <t>VENECIA</t>
  </si>
  <si>
    <t>VIGIA DEL FUERTE</t>
  </si>
  <si>
    <t>YARUMAL</t>
  </si>
  <si>
    <t>ZARAGOZA</t>
  </si>
  <si>
    <t>Presupuesto detallado con especificaciones técnicas (ingrese las filas que considere necesario). [Cifras en pesos]</t>
  </si>
  <si>
    <t>Componente/ Actividad</t>
  </si>
  <si>
    <t>Unidad de medida</t>
  </si>
  <si>
    <t>Cantidad</t>
  </si>
  <si>
    <t>Costo unitario</t>
  </si>
  <si>
    <t>Costo total</t>
  </si>
  <si>
    <t>Foto 1. Panorámica del Escenario</t>
  </si>
  <si>
    <t>Foto 2. Frontal Área a intervenir</t>
  </si>
  <si>
    <t>Foto 3. Lateral área a intervenir</t>
  </si>
  <si>
    <t>Foto 4. Área a intervenir</t>
  </si>
  <si>
    <t>CATEGORIA DEL MPIO</t>
  </si>
  <si>
    <t>ABRIAQUI</t>
  </si>
  <si>
    <t>ALEJANDRIA</t>
  </si>
  <si>
    <t>AMAGA</t>
  </si>
  <si>
    <t>ANGELOPOLIS</t>
  </si>
  <si>
    <t>ANORI</t>
  </si>
  <si>
    <t>ANZA</t>
  </si>
  <si>
    <t>APARTADO</t>
  </si>
  <si>
    <t>BURITICA</t>
  </si>
  <si>
    <t>CARACOLI</t>
  </si>
  <si>
    <t>CHIGORODO</t>
  </si>
  <si>
    <t>CIUDAD BOLIVAR</t>
  </si>
  <si>
    <t>COCORNA</t>
  </si>
  <si>
    <t>CONCEPCION</t>
  </si>
  <si>
    <t>EBEJICO</t>
  </si>
  <si>
    <t>GOMEZ PLATA</t>
  </si>
  <si>
    <t>GUATAPE</t>
  </si>
  <si>
    <t>ITAGUI</t>
  </si>
  <si>
    <t>JARDIN</t>
  </si>
  <si>
    <t>JERICO</t>
  </si>
  <si>
    <t>LA UNION</t>
  </si>
  <si>
    <t>ESP</t>
  </si>
  <si>
    <t>MURINDO</t>
  </si>
  <si>
    <t>MUTATA</t>
  </si>
  <si>
    <t>NECHI</t>
  </si>
  <si>
    <t>NECOCLI</t>
  </si>
  <si>
    <t>PUERTO BERRIO</t>
  </si>
  <si>
    <t>SAN ANDRES</t>
  </si>
  <si>
    <t>SAN JERONIMO</t>
  </si>
  <si>
    <t>SAN JUAN DE URABA</t>
  </si>
  <si>
    <t>SAN PEDRO</t>
  </si>
  <si>
    <t>SAN PEDRO DE URABA</t>
  </si>
  <si>
    <t>SANTA BARBARA</t>
  </si>
  <si>
    <t>SONSON</t>
  </si>
  <si>
    <t>SOPETRAN</t>
  </si>
  <si>
    <t>TAMESIS</t>
  </si>
  <si>
    <t>TARAZA</t>
  </si>
  <si>
    <t>TITIRIBI</t>
  </si>
  <si>
    <t>VALPARAISO</t>
  </si>
  <si>
    <t>VEGACHI</t>
  </si>
  <si>
    <t>YALI</t>
  </si>
  <si>
    <t>YOLOMBO</t>
  </si>
  <si>
    <t>YONDO</t>
  </si>
  <si>
    <t xml:space="preserve">Espacio específico del escenario a Intervenir </t>
  </si>
  <si>
    <t>Ancho (metros)</t>
  </si>
  <si>
    <t>MUNICIPIO  (RECURSO UTILIZADO PARA LA COMPRA DE IMPLEMENTOS CARDIOVASCULARES)</t>
  </si>
  <si>
    <t xml:space="preserve">Objetivo del proyecto </t>
  </si>
  <si>
    <t>Diligencie la siguiente información sobre Centro de Promoción de la Salud a cofinanciar:</t>
  </si>
  <si>
    <t xml:space="preserve">Población objetivo a impactar  (diligenciar en cantidad) </t>
  </si>
  <si>
    <t xml:space="preserve">Edades
Fases del Desarrollo Motriz </t>
  </si>
  <si>
    <t>2 a 5 años 
(Enriquecimiento Motriz)</t>
  </si>
  <si>
    <t>6 a 8 años
(Iniciación)</t>
  </si>
  <si>
    <t>9 a 11 años
(Formación)</t>
  </si>
  <si>
    <t>12 a 14 años
(Especialización)</t>
  </si>
  <si>
    <t>Nombre:</t>
  </si>
  <si>
    <t xml:space="preserve">Objeto del contrato:  </t>
  </si>
  <si>
    <t>MUNICIPIO  (Valor del contrato del monitor de deporte formativo)</t>
  </si>
  <si>
    <t>Duración del contrato (meses):</t>
  </si>
  <si>
    <t>Diligencie la siguiente información sobre el entorno Recreativo:</t>
  </si>
  <si>
    <t xml:space="preserve">4. Presupuesto de la Cofinanciación del proyecto: </t>
  </si>
  <si>
    <t xml:space="preserve">Duración del contrato (en meses): </t>
  </si>
  <si>
    <t xml:space="preserve">Objeto Contractual: </t>
  </si>
  <si>
    <t>CAROLINA DEL PRINCIPE</t>
  </si>
  <si>
    <t>Largo (metros)</t>
  </si>
  <si>
    <t>3.  Datos del coordinador, líder o monitor de Actividad Física:</t>
  </si>
  <si>
    <t>Foto 2.</t>
  </si>
  <si>
    <t>Foto 1.</t>
  </si>
  <si>
    <t>Foto 3.</t>
  </si>
  <si>
    <t>Foto 4.</t>
  </si>
  <si>
    <t>Categoría:</t>
  </si>
  <si>
    <t xml:space="preserve">Porcentaje </t>
  </si>
  <si>
    <t>porcentaje MUNICIPIO</t>
  </si>
  <si>
    <t>3.  Datos del coordinador, líder o monitor de Recreación:</t>
  </si>
  <si>
    <t>3.  Datos del coordinador, líder o monitor de Deporte Formativo:</t>
  </si>
  <si>
    <t>opción</t>
  </si>
  <si>
    <t>Sí</t>
  </si>
  <si>
    <t>No</t>
  </si>
  <si>
    <t>desplegable</t>
  </si>
  <si>
    <t>Menos de 3 horas</t>
  </si>
  <si>
    <t>Entre 3 a 6 horas</t>
  </si>
  <si>
    <t>Entre 6 a 9 horas</t>
  </si>
  <si>
    <t>Más de 9 horas</t>
  </si>
  <si>
    <t>MUNICIPIO  (Valor del contrato del monitor de Recreación)</t>
  </si>
  <si>
    <t xml:space="preserve"> SOLICITUD COFINANCIACIÓN DE IMPLEMENTACIÓN DEPORTIVA, RECREATIVA Y DE ACTIVIDAD FÍSICA</t>
  </si>
  <si>
    <t>IMPLEMENTACIÓN PARA DEPORTE FORMATIVO</t>
  </si>
  <si>
    <t>IMPLEMENTACIÓN PARA RECREACIÓN</t>
  </si>
  <si>
    <t>CENTRO DE PROMOCIÓN DE LA SALUD - CPS</t>
  </si>
  <si>
    <t>F-AI-01</t>
  </si>
  <si>
    <t>Versión1</t>
  </si>
  <si>
    <t>Aprobación: 25/03/2025</t>
  </si>
  <si>
    <t>Versión 01</t>
  </si>
  <si>
    <t>Aprobación:                                      25/03/2025</t>
  </si>
  <si>
    <t>Versión: 01</t>
  </si>
  <si>
    <t>Aprobación:                                        25/03/2025</t>
  </si>
  <si>
    <t>Versión:01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</si>
</sst>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4" formatCode="_-&quot;$&quot;\ * #,##0.00_-;\-&quot;$&quot;\ * #,##0.00_-;_-&quot;$&quot;\ 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(* #,##0.00_);_(* \(#,##0.00\);_(* &quot;-&quot;??_);_(@_)"/>
    <numFmt numFmtId="167" formatCode="_(&quot;$&quot;\ * #,##0.00_);_(&quot;$&quot;\ * \(#,##0.00\);_(&quot;$&quot;\ * &quot;-&quot;??_);_(@_)"/>
    <numFmt numFmtId="168" formatCode="_(* #,##0_);_(* \(#,##0\);_(* &quot;-&quot;??_);_(@_)"/>
    <numFmt numFmtId="169" formatCode="_(&quot;$&quot;\ * #,##0_);_(&quot;$&quot;\ * \(#,##0\);_(&quot;$&quot;\ * &quot;-&quot;??_);_(@_)"/>
    <numFmt numFmtId="170" formatCode="_ * #,##0.00_ ;_ * \-#,##0.00_ ;_ * &quot;-&quot;??_ ;_ @_ "/>
    <numFmt numFmtId="171" formatCode="&quot;$&quot;#,##0"/>
  </numFmts>
  <fonts count="4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4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0" tint="-0.34998626667073579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0" tint="-0.34998626667073579"/>
      <name val="Arial"/>
      <family val="2"/>
    </font>
    <font>
      <b/>
      <sz val="18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55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rgb="FFFFFFFF"/>
        <bgColor rgb="FF000000"/>
      </patternFill>
    </fill>
    <fill>
      <patternFill patternType="solid">
        <fgColor theme="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4">
    <xf numFmtId="0" fontId="0" fillId="0" borderId="0"/>
    <xf numFmtId="166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70" fontId="8" fillId="0" borderId="0" applyFont="0" applyFill="0" applyBorder="0" applyAlignment="0" applyProtection="0"/>
    <xf numFmtId="0" fontId="8" fillId="0" borderId="0"/>
    <xf numFmtId="0" fontId="9" fillId="0" borderId="0"/>
    <xf numFmtId="0" fontId="9" fillId="0" borderId="0"/>
    <xf numFmtId="0" fontId="8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7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8" borderId="0" applyNumberFormat="0" applyBorder="0" applyAlignment="0" applyProtection="0"/>
    <xf numFmtId="0" fontId="12" fillId="10" borderId="0" applyNumberFormat="0" applyBorder="0" applyAlignment="0" applyProtection="0"/>
    <xf numFmtId="0" fontId="12" fillId="12" borderId="0" applyNumberFormat="0" applyBorder="0" applyAlignment="0" applyProtection="0"/>
    <xf numFmtId="0" fontId="12" fillId="7" borderId="0" applyNumberFormat="0" applyBorder="0" applyAlignment="0" applyProtection="0"/>
    <xf numFmtId="0" fontId="13" fillId="14" borderId="0" applyNumberFormat="0" applyBorder="0" applyAlignment="0" applyProtection="0"/>
    <xf numFmtId="0" fontId="14" fillId="6" borderId="9" applyNumberFormat="0" applyAlignment="0" applyProtection="0"/>
    <xf numFmtId="0" fontId="15" fillId="15" borderId="10" applyNumberFormat="0" applyAlignment="0" applyProtection="0"/>
    <xf numFmtId="0" fontId="16" fillId="0" borderId="11" applyNumberFormat="0" applyFill="0" applyAlignment="0" applyProtection="0"/>
    <xf numFmtId="0" fontId="17" fillId="0" borderId="0" applyNumberFormat="0" applyFill="0" applyBorder="0" applyAlignment="0" applyProtection="0"/>
    <xf numFmtId="0" fontId="12" fillId="12" borderId="0" applyNumberFormat="0" applyBorder="0" applyAlignment="0" applyProtection="0"/>
    <xf numFmtId="0" fontId="12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17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8" fillId="7" borderId="9" applyNumberFormat="0" applyAlignment="0" applyProtection="0"/>
    <xf numFmtId="0" fontId="19" fillId="18" borderId="0" applyNumberFormat="0" applyBorder="0" applyAlignment="0" applyProtection="0"/>
    <xf numFmtId="41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0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1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0" fillId="19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8" fillId="0" borderId="0"/>
    <xf numFmtId="0" fontId="8" fillId="0" borderId="0"/>
    <xf numFmtId="0" fontId="4" fillId="0" borderId="0"/>
    <xf numFmtId="0" fontId="21" fillId="0" borderId="0"/>
    <xf numFmtId="0" fontId="8" fillId="0" borderId="0"/>
    <xf numFmtId="0" fontId="8" fillId="0" borderId="0"/>
    <xf numFmtId="0" fontId="8" fillId="0" borderId="0"/>
    <xf numFmtId="0" fontId="21" fillId="0" borderId="0"/>
    <xf numFmtId="0" fontId="21" fillId="0" borderId="0"/>
    <xf numFmtId="0" fontId="2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20" borderId="12" applyNumberFormat="0" applyFont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22" fillId="6" borderId="13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1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17" applyNumberFormat="0" applyFill="0" applyAlignment="0" applyProtection="0"/>
    <xf numFmtId="0" fontId="4" fillId="0" borderId="0"/>
    <xf numFmtId="41" fontId="4" fillId="0" borderId="0" applyFont="0" applyFill="0" applyBorder="0" applyAlignment="0" applyProtection="0"/>
    <xf numFmtId="0" fontId="44" fillId="0" borderId="0" applyNumberFormat="0" applyFill="0" applyBorder="0" applyAlignment="0" applyProtection="0"/>
  </cellStyleXfs>
  <cellXfs count="242">
    <xf numFmtId="0" fontId="0" fillId="0" borderId="0" xfId="0"/>
    <xf numFmtId="0" fontId="2" fillId="3" borderId="0" xfId="0" applyFont="1" applyFill="1"/>
    <xf numFmtId="0" fontId="0" fillId="3" borderId="0" xfId="0" applyFill="1"/>
    <xf numFmtId="169" fontId="0" fillId="3" borderId="0" xfId="0" applyNumberFormat="1" applyFill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4" fillId="0" borderId="0" xfId="101"/>
    <xf numFmtId="0" fontId="35" fillId="3" borderId="0" xfId="0" applyFont="1" applyFill="1"/>
    <xf numFmtId="0" fontId="29" fillId="3" borderId="0" xfId="0" applyFont="1" applyFill="1" applyAlignment="1" applyProtection="1">
      <alignment wrapText="1"/>
      <protection locked="0"/>
    </xf>
    <xf numFmtId="0" fontId="2" fillId="3" borderId="0" xfId="0" applyFont="1" applyFill="1" applyAlignment="1" applyProtection="1">
      <alignment wrapText="1"/>
      <protection locked="0"/>
    </xf>
    <xf numFmtId="0" fontId="8" fillId="3" borderId="0" xfId="0" applyFont="1" applyFill="1" applyAlignment="1" applyProtection="1">
      <alignment wrapText="1"/>
      <protection locked="0"/>
    </xf>
    <xf numFmtId="0" fontId="8" fillId="2" borderId="0" xfId="0" applyFont="1" applyFill="1" applyAlignment="1" applyProtection="1">
      <alignment horizontal="left" vertical="center" wrapText="1"/>
      <protection locked="0"/>
    </xf>
    <xf numFmtId="0" fontId="30" fillId="3" borderId="0" xfId="0" applyFont="1" applyFill="1" applyAlignment="1" applyProtection="1">
      <alignment wrapText="1"/>
      <protection locked="0"/>
    </xf>
    <xf numFmtId="14" fontId="30" fillId="2" borderId="3" xfId="0" applyNumberFormat="1" applyFont="1" applyFill="1" applyBorder="1" applyAlignment="1" applyProtection="1">
      <alignment horizontal="center"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33" fillId="3" borderId="0" xfId="0" applyFont="1" applyFill="1" applyAlignment="1" applyProtection="1">
      <alignment wrapText="1"/>
      <protection locked="0"/>
    </xf>
    <xf numFmtId="0" fontId="10" fillId="3" borderId="0" xfId="0" applyFont="1" applyFill="1" applyAlignment="1" applyProtection="1">
      <alignment wrapText="1"/>
      <protection locked="0"/>
    </xf>
    <xf numFmtId="41" fontId="30" fillId="3" borderId="0" xfId="102" applyFont="1" applyFill="1" applyBorder="1" applyAlignment="1" applyProtection="1">
      <alignment wrapText="1"/>
      <protection locked="0"/>
    </xf>
    <xf numFmtId="0" fontId="8" fillId="2" borderId="0" xfId="0" applyFont="1" applyFill="1" applyAlignment="1" applyProtection="1">
      <alignment horizontal="left" wrapText="1"/>
      <protection locked="0"/>
    </xf>
    <xf numFmtId="0" fontId="8" fillId="2" borderId="0" xfId="0" applyFont="1" applyFill="1" applyAlignment="1" applyProtection="1">
      <alignment wrapText="1"/>
      <protection locked="0"/>
    </xf>
    <xf numFmtId="0" fontId="0" fillId="0" borderId="26" xfId="0" applyBorder="1"/>
    <xf numFmtId="0" fontId="30" fillId="2" borderId="26" xfId="0" applyFont="1" applyFill="1" applyBorder="1" applyAlignment="1" applyProtection="1">
      <alignment horizontal="center" vertical="center" wrapText="1"/>
      <protection locked="0"/>
    </xf>
    <xf numFmtId="0" fontId="43" fillId="4" borderId="26" xfId="0" applyFont="1" applyFill="1" applyBorder="1" applyAlignment="1">
      <alignment horizontal="left" vertical="center" wrapText="1"/>
    </xf>
    <xf numFmtId="169" fontId="30" fillId="4" borderId="26" xfId="2" applyNumberFormat="1" applyFont="1" applyFill="1" applyBorder="1" applyAlignment="1" applyProtection="1">
      <alignment horizontal="justify" vertical="center" wrapText="1"/>
      <protection locked="0"/>
    </xf>
    <xf numFmtId="169" fontId="30" fillId="3" borderId="26" xfId="2" applyNumberFormat="1" applyFont="1" applyFill="1" applyBorder="1" applyAlignment="1" applyProtection="1">
      <alignment horizontal="justify" vertical="center" wrapText="1"/>
    </xf>
    <xf numFmtId="0" fontId="6" fillId="3" borderId="26" xfId="0" applyFont="1" applyFill="1" applyBorder="1" applyAlignment="1">
      <alignment horizontal="center" vertical="center" wrapText="1"/>
    </xf>
    <xf numFmtId="169" fontId="6" fillId="3" borderId="26" xfId="0" applyNumberFormat="1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justify" vertical="center" wrapText="1"/>
    </xf>
    <xf numFmtId="169" fontId="3" fillId="3" borderId="26" xfId="2" applyNumberFormat="1" applyFont="1" applyFill="1" applyBorder="1" applyAlignment="1">
      <alignment vertical="center" wrapText="1"/>
    </xf>
    <xf numFmtId="0" fontId="1" fillId="3" borderId="26" xfId="0" applyFont="1" applyFill="1" applyBorder="1" applyAlignment="1">
      <alignment horizontal="left" vertical="center" wrapText="1"/>
    </xf>
    <xf numFmtId="9" fontId="0" fillId="3" borderId="26" xfId="3" applyFont="1" applyFill="1" applyBorder="1" applyAlignment="1">
      <alignment horizontal="center" vertical="center"/>
    </xf>
    <xf numFmtId="166" fontId="36" fillId="3" borderId="26" xfId="1" applyFont="1" applyFill="1" applyBorder="1"/>
    <xf numFmtId="0" fontId="5" fillId="0" borderId="26" xfId="101" applyFont="1" applyBorder="1" applyAlignment="1">
      <alignment horizontal="center" vertical="center"/>
    </xf>
    <xf numFmtId="0" fontId="5" fillId="0" borderId="26" xfId="101" applyFont="1" applyBorder="1" applyAlignment="1">
      <alignment horizontal="center" vertical="center" wrapText="1"/>
    </xf>
    <xf numFmtId="0" fontId="8" fillId="0" borderId="26" xfId="101" applyFont="1" applyBorder="1" applyAlignment="1">
      <alignment horizontal="left"/>
    </xf>
    <xf numFmtId="0" fontId="7" fillId="5" borderId="26" xfId="101" applyFont="1" applyFill="1" applyBorder="1" applyAlignment="1">
      <alignment vertical="center"/>
    </xf>
    <xf numFmtId="0" fontId="4" fillId="0" borderId="26" xfId="101" applyBorder="1" applyAlignment="1">
      <alignment horizontal="center"/>
    </xf>
    <xf numFmtId="166" fontId="36" fillId="3" borderId="28" xfId="1" applyFont="1" applyFill="1" applyBorder="1"/>
    <xf numFmtId="2" fontId="30" fillId="2" borderId="26" xfId="0" applyNumberFormat="1" applyFont="1" applyFill="1" applyBorder="1" applyAlignment="1" applyProtection="1">
      <alignment vertical="center" wrapText="1"/>
      <protection locked="0"/>
    </xf>
    <xf numFmtId="0" fontId="30" fillId="2" borderId="26" xfId="0" applyFont="1" applyFill="1" applyBorder="1" applyAlignment="1" applyProtection="1">
      <alignment horizontal="center" wrapText="1"/>
      <protection locked="0"/>
    </xf>
    <xf numFmtId="1" fontId="3" fillId="2" borderId="26" xfId="1" applyNumberFormat="1" applyFont="1" applyFill="1" applyBorder="1" applyAlignment="1">
      <alignment horizontal="center" vertical="center" wrapText="1"/>
    </xf>
    <xf numFmtId="44" fontId="3" fillId="2" borderId="26" xfId="2" applyNumberFormat="1" applyFont="1" applyFill="1" applyBorder="1" applyAlignment="1">
      <alignment horizontal="left" vertical="center" wrapText="1"/>
    </xf>
    <xf numFmtId="0" fontId="31" fillId="0" borderId="26" xfId="0" applyFont="1" applyBorder="1" applyAlignment="1" applyProtection="1">
      <alignment horizontal="center" vertical="center" wrapText="1"/>
      <protection locked="0"/>
    </xf>
    <xf numFmtId="0" fontId="30" fillId="2" borderId="27" xfId="0" applyFont="1" applyFill="1" applyBorder="1" applyAlignment="1" applyProtection="1">
      <alignment vertical="center" wrapText="1"/>
      <protection locked="0"/>
    </xf>
    <xf numFmtId="0" fontId="0" fillId="0" borderId="30" xfId="0" applyBorder="1"/>
    <xf numFmtId="0" fontId="0" fillId="0" borderId="31" xfId="0" applyBorder="1"/>
    <xf numFmtId="0" fontId="0" fillId="0" borderId="32" xfId="0" applyBorder="1"/>
    <xf numFmtId="9" fontId="0" fillId="0" borderId="26" xfId="3" applyFont="1" applyBorder="1"/>
    <xf numFmtId="0" fontId="30" fillId="2" borderId="3" xfId="0" applyFont="1" applyFill="1" applyBorder="1" applyAlignment="1">
      <alignment horizontal="center" wrapText="1"/>
    </xf>
    <xf numFmtId="0" fontId="30" fillId="2" borderId="27" xfId="0" applyFont="1" applyFill="1" applyBorder="1" applyAlignment="1">
      <alignment vertical="center" wrapText="1"/>
    </xf>
    <xf numFmtId="169" fontId="30" fillId="4" borderId="26" xfId="2" applyNumberFormat="1" applyFont="1" applyFill="1" applyBorder="1" applyAlignment="1" applyProtection="1">
      <alignment horizontal="justify" vertical="center" wrapText="1"/>
    </xf>
    <xf numFmtId="0" fontId="43" fillId="21" borderId="26" xfId="0" applyFont="1" applyFill="1" applyBorder="1" applyAlignment="1">
      <alignment horizontal="left" vertical="center" wrapText="1"/>
    </xf>
    <xf numFmtId="169" fontId="31" fillId="4" borderId="26" xfId="2" applyNumberFormat="1" applyFont="1" applyFill="1" applyBorder="1" applyAlignment="1" applyProtection="1">
      <alignment horizontal="center" vertical="center" wrapText="1"/>
    </xf>
    <xf numFmtId="0" fontId="5" fillId="0" borderId="5" xfId="101" applyFont="1" applyBorder="1" applyAlignment="1">
      <alignment horizontal="center" vertical="center" wrapText="1"/>
    </xf>
    <xf numFmtId="0" fontId="41" fillId="4" borderId="26" xfId="0" applyFont="1" applyFill="1" applyBorder="1" applyAlignment="1">
      <alignment horizontal="justify" vertical="center" wrapText="1"/>
    </xf>
    <xf numFmtId="171" fontId="30" fillId="0" borderId="26" xfId="0" applyNumberFormat="1" applyFont="1" applyBorder="1" applyAlignment="1">
      <alignment wrapText="1"/>
    </xf>
    <xf numFmtId="0" fontId="31" fillId="3" borderId="26" xfId="0" applyFont="1" applyFill="1" applyBorder="1" applyAlignment="1">
      <alignment horizontal="left" vertical="center" wrapText="1"/>
    </xf>
    <xf numFmtId="0" fontId="43" fillId="4" borderId="26" xfId="0" applyFont="1" applyFill="1" applyBorder="1" applyAlignment="1" applyProtection="1">
      <alignment horizontal="left" vertical="center" wrapText="1"/>
      <protection locked="0"/>
    </xf>
    <xf numFmtId="0" fontId="31" fillId="3" borderId="26" xfId="0" applyFont="1" applyFill="1" applyBorder="1" applyAlignment="1">
      <alignment horizontal="center" vertical="center" wrapText="1"/>
    </xf>
    <xf numFmtId="169" fontId="31" fillId="3" borderId="26" xfId="2" applyNumberFormat="1" applyFont="1" applyFill="1" applyBorder="1" applyAlignment="1" applyProtection="1">
      <alignment horizontal="center" vertical="center" wrapText="1"/>
    </xf>
    <xf numFmtId="0" fontId="30" fillId="3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3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justify" vertical="center" wrapText="1"/>
    </xf>
    <xf numFmtId="0" fontId="30" fillId="3" borderId="0" xfId="0" applyFont="1" applyFill="1" applyAlignment="1">
      <alignment horizontal="justify" vertical="center" wrapText="1"/>
    </xf>
    <xf numFmtId="0" fontId="31" fillId="3" borderId="0" xfId="0" applyFont="1" applyFill="1" applyAlignment="1">
      <alignment horizontal="justify" vertical="center" wrapText="1"/>
    </xf>
    <xf numFmtId="0" fontId="31" fillId="3" borderId="26" xfId="0" applyFont="1" applyFill="1" applyBorder="1" applyAlignment="1">
      <alignment horizontal="justify" vertical="center" wrapText="1"/>
    </xf>
    <xf numFmtId="0" fontId="30" fillId="3" borderId="26" xfId="0" applyFont="1" applyFill="1" applyBorder="1" applyAlignment="1">
      <alignment horizontal="justify" vertical="center" wrapText="1"/>
    </xf>
    <xf numFmtId="0" fontId="30" fillId="3" borderId="26" xfId="0" applyFont="1" applyFill="1" applyBorder="1" applyAlignment="1">
      <alignment horizontal="left" vertical="center" wrapText="1"/>
    </xf>
    <xf numFmtId="0" fontId="31" fillId="3" borderId="2" xfId="0" applyFont="1" applyFill="1" applyBorder="1" applyAlignment="1">
      <alignment horizontal="center" vertical="center" wrapText="1"/>
    </xf>
    <xf numFmtId="0" fontId="32" fillId="3" borderId="0" xfId="0" applyFont="1" applyFill="1" applyAlignment="1">
      <alignment vertical="center" wrapText="1"/>
    </xf>
    <xf numFmtId="0" fontId="30" fillId="3" borderId="0" xfId="0" applyFont="1" applyFill="1" applyAlignment="1">
      <alignment vertical="center" wrapText="1"/>
    </xf>
    <xf numFmtId="0" fontId="30" fillId="3" borderId="0" xfId="0" applyFont="1" applyFill="1" applyAlignment="1">
      <alignment horizontal="center" vertical="center" wrapText="1"/>
    </xf>
    <xf numFmtId="0" fontId="30" fillId="3" borderId="0" xfId="0" applyFont="1" applyFill="1" applyAlignment="1">
      <alignment horizontal="left" vertical="center" wrapText="1"/>
    </xf>
    <xf numFmtId="0" fontId="31" fillId="3" borderId="27" xfId="0" applyFont="1" applyFill="1" applyBorder="1" applyAlignment="1">
      <alignment horizontal="center" vertical="center" wrapText="1"/>
    </xf>
    <xf numFmtId="0" fontId="31" fillId="3" borderId="0" xfId="0" applyFont="1" applyFill="1" applyAlignment="1">
      <alignment horizontal="left" vertical="top" wrapText="1"/>
    </xf>
    <xf numFmtId="0" fontId="31" fillId="3" borderId="26" xfId="0" applyFont="1" applyFill="1" applyBorder="1" applyAlignment="1">
      <alignment vertical="center" wrapText="1"/>
    </xf>
    <xf numFmtId="0" fontId="29" fillId="3" borderId="0" xfId="0" applyFont="1" applyFill="1" applyAlignment="1">
      <alignment wrapText="1"/>
    </xf>
    <xf numFmtId="0" fontId="8" fillId="3" borderId="0" xfId="0" applyFont="1" applyFill="1" applyAlignment="1">
      <alignment wrapText="1"/>
    </xf>
    <xf numFmtId="0" fontId="8" fillId="2" borderId="0" xfId="0" applyFont="1" applyFill="1" applyAlignment="1">
      <alignment horizontal="left" vertical="center" wrapText="1"/>
    </xf>
    <xf numFmtId="169" fontId="32" fillId="3" borderId="0" xfId="2" applyNumberFormat="1" applyFont="1" applyFill="1" applyBorder="1" applyAlignment="1" applyProtection="1">
      <alignment vertical="center" wrapText="1"/>
    </xf>
    <xf numFmtId="0" fontId="32" fillId="3" borderId="0" xfId="0" applyFont="1" applyFill="1" applyAlignment="1">
      <alignment horizontal="justify" vertical="center" wrapText="1"/>
    </xf>
    <xf numFmtId="0" fontId="1" fillId="3" borderId="0" xfId="0" applyFont="1" applyFill="1" applyAlignment="1">
      <alignment wrapText="1"/>
    </xf>
    <xf numFmtId="0" fontId="42" fillId="3" borderId="1" xfId="0" applyFont="1" applyFill="1" applyBorder="1" applyAlignment="1">
      <alignment vertical="center" wrapText="1"/>
    </xf>
    <xf numFmtId="0" fontId="30" fillId="3" borderId="1" xfId="0" applyFont="1" applyFill="1" applyBorder="1" applyAlignment="1">
      <alignment vertical="center" wrapText="1"/>
    </xf>
    <xf numFmtId="0" fontId="2" fillId="3" borderId="26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 applyProtection="1">
      <alignment horizontal="center" wrapText="1"/>
      <protection locked="0"/>
    </xf>
    <xf numFmtId="0" fontId="2" fillId="2" borderId="3" xfId="0" applyFont="1" applyFill="1" applyBorder="1" applyAlignment="1">
      <alignment horizontal="center" wrapText="1"/>
    </xf>
    <xf numFmtId="14" fontId="2" fillId="2" borderId="3" xfId="0" applyNumberFormat="1" applyFont="1" applyFill="1" applyBorder="1" applyAlignment="1" applyProtection="1">
      <alignment horizontal="center" wrapText="1"/>
      <protection locked="0"/>
    </xf>
    <xf numFmtId="0" fontId="1" fillId="3" borderId="26" xfId="0" applyFont="1" applyFill="1" applyBorder="1" applyAlignment="1">
      <alignment horizontal="justify" vertical="center" wrapText="1"/>
    </xf>
    <xf numFmtId="0" fontId="2" fillId="3" borderId="26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justify" vertical="center" wrapText="1"/>
    </xf>
    <xf numFmtId="0" fontId="1" fillId="3" borderId="25" xfId="0" applyFont="1" applyFill="1" applyBorder="1" applyAlignment="1">
      <alignment vertical="center" wrapText="1"/>
    </xf>
    <xf numFmtId="0" fontId="3" fillId="3" borderId="26" xfId="0" applyFont="1" applyFill="1" applyBorder="1" applyAlignment="1">
      <alignment vertical="center" wrapText="1"/>
    </xf>
    <xf numFmtId="168" fontId="3" fillId="2" borderId="26" xfId="1" applyNumberFormat="1" applyFont="1" applyFill="1" applyBorder="1" applyAlignment="1" applyProtection="1">
      <alignment horizontal="center" vertical="center" wrapText="1"/>
      <protection locked="0"/>
    </xf>
    <xf numFmtId="0" fontId="3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right" vertical="center" wrapText="1"/>
    </xf>
    <xf numFmtId="0" fontId="6" fillId="3" borderId="26" xfId="0" applyFont="1" applyFill="1" applyBorder="1" applyAlignment="1">
      <alignment vertical="center" wrapText="1"/>
    </xf>
    <xf numFmtId="168" fontId="2" fillId="2" borderId="26" xfId="1" applyNumberFormat="1" applyFont="1" applyFill="1" applyBorder="1" applyAlignment="1" applyProtection="1">
      <alignment wrapText="1"/>
      <protection locked="0"/>
    </xf>
    <xf numFmtId="0" fontId="6" fillId="3" borderId="0" xfId="0" applyFont="1" applyFill="1" applyAlignment="1">
      <alignment vertical="center" wrapText="1"/>
    </xf>
    <xf numFmtId="168" fontId="6" fillId="3" borderId="0" xfId="1" applyNumberFormat="1" applyFont="1" applyFill="1" applyBorder="1" applyAlignment="1" applyProtection="1">
      <alignment vertical="center" wrapText="1"/>
    </xf>
    <xf numFmtId="168" fontId="2" fillId="3" borderId="0" xfId="0" applyNumberFormat="1" applyFont="1" applyFill="1" applyAlignment="1">
      <alignment wrapText="1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1" fillId="3" borderId="26" xfId="0" applyFont="1" applyFill="1" applyBorder="1" applyAlignment="1">
      <alignment horizontal="center" vertical="center" wrapText="1"/>
    </xf>
    <xf numFmtId="169" fontId="1" fillId="3" borderId="26" xfId="2" applyNumberFormat="1" applyFont="1" applyFill="1" applyBorder="1" applyAlignment="1" applyProtection="1">
      <alignment horizontal="center" vertical="center" wrapText="1"/>
    </xf>
    <xf numFmtId="0" fontId="10" fillId="4" borderId="26" xfId="0" applyFont="1" applyFill="1" applyBorder="1" applyAlignment="1">
      <alignment horizontal="justify" vertical="center" wrapText="1"/>
    </xf>
    <xf numFmtId="171" fontId="2" fillId="0" borderId="26" xfId="0" applyNumberFormat="1" applyFont="1" applyBorder="1" applyAlignment="1">
      <alignment wrapText="1"/>
    </xf>
    <xf numFmtId="0" fontId="46" fillId="4" borderId="26" xfId="0" applyFont="1" applyFill="1" applyBorder="1" applyAlignment="1">
      <alignment horizontal="left" vertical="center" wrapText="1"/>
    </xf>
    <xf numFmtId="169" fontId="2" fillId="4" borderId="26" xfId="2" applyNumberFormat="1" applyFont="1" applyFill="1" applyBorder="1" applyAlignment="1" applyProtection="1">
      <alignment horizontal="justify" vertical="center" wrapText="1"/>
      <protection locked="0"/>
    </xf>
    <xf numFmtId="0" fontId="46" fillId="4" borderId="26" xfId="0" applyFont="1" applyFill="1" applyBorder="1" applyAlignment="1" applyProtection="1">
      <alignment horizontal="left" vertical="center" wrapText="1"/>
      <protection locked="0"/>
    </xf>
    <xf numFmtId="0" fontId="1" fillId="0" borderId="26" xfId="0" applyFont="1" applyBorder="1" applyAlignment="1">
      <alignment horizontal="left" vertical="center" wrapText="1"/>
    </xf>
    <xf numFmtId="169" fontId="2" fillId="0" borderId="26" xfId="2" applyNumberFormat="1" applyFont="1" applyFill="1" applyBorder="1" applyAlignment="1" applyProtection="1">
      <alignment horizontal="justify" vertical="center" wrapText="1"/>
    </xf>
    <xf numFmtId="0" fontId="2" fillId="3" borderId="0" xfId="0" applyFont="1" applyFill="1" applyAlignment="1">
      <alignment horizontal="left" vertical="center" wrapText="1"/>
    </xf>
    <xf numFmtId="0" fontId="0" fillId="0" borderId="8" xfId="0" applyBorder="1"/>
    <xf numFmtId="0" fontId="0" fillId="0" borderId="25" xfId="0" applyBorder="1"/>
    <xf numFmtId="0" fontId="0" fillId="0" borderId="18" xfId="0" applyBorder="1"/>
    <xf numFmtId="0" fontId="0" fillId="0" borderId="6" xfId="0" applyBorder="1"/>
    <xf numFmtId="0" fontId="0" fillId="0" borderId="1" xfId="0" applyBorder="1"/>
    <xf numFmtId="0" fontId="0" fillId="0" borderId="19" xfId="0" applyBorder="1"/>
    <xf numFmtId="0" fontId="0" fillId="0" borderId="29" xfId="0" applyBorder="1"/>
    <xf numFmtId="0" fontId="0" fillId="0" borderId="7" xfId="0" applyBorder="1"/>
    <xf numFmtId="0" fontId="48" fillId="3" borderId="0" xfId="0" applyFont="1" applyFill="1" applyAlignment="1">
      <alignment vertical="center" wrapText="1"/>
    </xf>
    <xf numFmtId="0" fontId="0" fillId="3" borderId="7" xfId="0" applyFill="1" applyBorder="1"/>
    <xf numFmtId="0" fontId="0" fillId="3" borderId="29" xfId="0" applyFill="1" applyBorder="1"/>
    <xf numFmtId="0" fontId="35" fillId="3" borderId="7" xfId="0" applyFont="1" applyFill="1" applyBorder="1"/>
    <xf numFmtId="0" fontId="35" fillId="3" borderId="29" xfId="0" applyFont="1" applyFill="1" applyBorder="1"/>
    <xf numFmtId="168" fontId="0" fillId="3" borderId="0" xfId="0" applyNumberFormat="1" applyFill="1"/>
    <xf numFmtId="0" fontId="1" fillId="3" borderId="7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169" fontId="1" fillId="3" borderId="0" xfId="0" applyNumberFormat="1" applyFont="1" applyFill="1" applyAlignment="1">
      <alignment horizontal="left" vertical="center"/>
    </xf>
    <xf numFmtId="0" fontId="2" fillId="3" borderId="29" xfId="0" applyFont="1" applyFill="1" applyBorder="1"/>
    <xf numFmtId="0" fontId="0" fillId="3" borderId="6" xfId="0" applyFill="1" applyBorder="1"/>
    <xf numFmtId="0" fontId="0" fillId="3" borderId="1" xfId="0" applyFill="1" applyBorder="1"/>
    <xf numFmtId="169" fontId="0" fillId="3" borderId="1" xfId="0" applyNumberFormat="1" applyFill="1" applyBorder="1"/>
    <xf numFmtId="0" fontId="0" fillId="3" borderId="19" xfId="0" applyFill="1" applyBorder="1"/>
    <xf numFmtId="0" fontId="30" fillId="2" borderId="26" xfId="0" applyFont="1" applyFill="1" applyBorder="1" applyAlignment="1" applyProtection="1">
      <alignment horizontal="center" vertical="center" wrapText="1"/>
      <protection locked="0"/>
    </xf>
    <xf numFmtId="0" fontId="44" fillId="2" borderId="27" xfId="103" applyFill="1" applyBorder="1" applyAlignment="1" applyProtection="1">
      <alignment horizontal="center" vertical="center" wrapText="1"/>
      <protection locked="0"/>
    </xf>
    <xf numFmtId="0" fontId="30" fillId="2" borderId="2" xfId="0" applyFont="1" applyFill="1" applyBorder="1" applyAlignment="1" applyProtection="1">
      <alignment horizontal="center" vertical="center" wrapText="1"/>
      <protection locked="0"/>
    </xf>
    <xf numFmtId="0" fontId="30" fillId="2" borderId="28" xfId="0" applyFont="1" applyFill="1" applyBorder="1" applyAlignment="1" applyProtection="1">
      <alignment horizontal="center" vertical="center" wrapText="1"/>
      <protection locked="0"/>
    </xf>
    <xf numFmtId="0" fontId="30" fillId="2" borderId="27" xfId="0" applyFont="1" applyFill="1" applyBorder="1" applyAlignment="1" applyProtection="1">
      <alignment horizontal="center" vertical="center" wrapText="1"/>
      <protection locked="0"/>
    </xf>
    <xf numFmtId="0" fontId="37" fillId="4" borderId="3" xfId="101" applyFont="1" applyFill="1" applyBorder="1" applyAlignment="1">
      <alignment horizontal="center"/>
    </xf>
    <xf numFmtId="0" fontId="37" fillId="4" borderId="5" xfId="101" applyFont="1" applyFill="1" applyBorder="1" applyAlignment="1">
      <alignment horizontal="center"/>
    </xf>
    <xf numFmtId="0" fontId="39" fillId="0" borderId="3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3" xfId="0" applyFont="1" applyBorder="1" applyAlignment="1">
      <alignment horizontal="center" vertical="center"/>
    </xf>
    <xf numFmtId="0" fontId="39" fillId="0" borderId="5" xfId="0" applyFont="1" applyBorder="1" applyAlignment="1">
      <alignment horizontal="center" vertical="center"/>
    </xf>
    <xf numFmtId="169" fontId="34" fillId="3" borderId="8" xfId="2" applyNumberFormat="1" applyFont="1" applyFill="1" applyBorder="1" applyAlignment="1" applyProtection="1">
      <alignment horizontal="center" vertical="center" wrapText="1"/>
    </xf>
    <xf numFmtId="169" fontId="34" fillId="3" borderId="25" xfId="2" applyNumberFormat="1" applyFont="1" applyFill="1" applyBorder="1" applyAlignment="1" applyProtection="1">
      <alignment horizontal="center" vertical="center" wrapText="1"/>
    </xf>
    <xf numFmtId="169" fontId="34" fillId="3" borderId="18" xfId="2" applyNumberFormat="1" applyFont="1" applyFill="1" applyBorder="1" applyAlignment="1" applyProtection="1">
      <alignment horizontal="center" vertical="center" wrapText="1"/>
    </xf>
    <xf numFmtId="169" fontId="34" fillId="3" borderId="6" xfId="2" applyNumberFormat="1" applyFont="1" applyFill="1" applyBorder="1" applyAlignment="1" applyProtection="1">
      <alignment horizontal="center" vertical="center" wrapText="1"/>
    </xf>
    <xf numFmtId="169" fontId="34" fillId="3" borderId="1" xfId="2" applyNumberFormat="1" applyFont="1" applyFill="1" applyBorder="1" applyAlignment="1" applyProtection="1">
      <alignment horizontal="center" vertical="center" wrapText="1"/>
    </xf>
    <xf numFmtId="169" fontId="34" fillId="3" borderId="19" xfId="2" applyNumberFormat="1" applyFont="1" applyFill="1" applyBorder="1" applyAlignment="1" applyProtection="1">
      <alignment horizontal="center" vertical="center" wrapText="1"/>
    </xf>
    <xf numFmtId="0" fontId="31" fillId="3" borderId="27" xfId="0" applyFont="1" applyFill="1" applyBorder="1" applyAlignment="1">
      <alignment horizontal="center" vertical="center" wrapText="1"/>
    </xf>
    <xf numFmtId="0" fontId="31" fillId="3" borderId="2" xfId="0" applyFont="1" applyFill="1" applyBorder="1" applyAlignment="1">
      <alignment horizontal="center" vertical="center" wrapText="1"/>
    </xf>
    <xf numFmtId="0" fontId="30" fillId="3" borderId="0" xfId="0" applyFont="1" applyFill="1" applyAlignment="1">
      <alignment horizontal="center" vertical="center" wrapText="1"/>
    </xf>
    <xf numFmtId="0" fontId="38" fillId="4" borderId="8" xfId="0" applyFont="1" applyFill="1" applyBorder="1" applyAlignment="1">
      <alignment horizontal="center" vertical="center" wrapText="1"/>
    </xf>
    <xf numFmtId="0" fontId="38" fillId="4" borderId="25" xfId="0" applyFont="1" applyFill="1" applyBorder="1" applyAlignment="1">
      <alignment horizontal="center" vertical="center" wrapText="1"/>
    </xf>
    <xf numFmtId="0" fontId="38" fillId="4" borderId="7" xfId="0" applyFont="1" applyFill="1" applyBorder="1" applyAlignment="1">
      <alignment horizontal="center" vertical="center" wrapText="1"/>
    </xf>
    <xf numFmtId="0" fontId="38" fillId="4" borderId="0" xfId="0" applyFont="1" applyFill="1" applyAlignment="1">
      <alignment horizontal="center" vertical="center" wrapText="1"/>
    </xf>
    <xf numFmtId="0" fontId="39" fillId="0" borderId="5" xfId="0" applyFont="1" applyBorder="1" applyAlignment="1">
      <alignment horizontal="center" vertical="center" wrapText="1"/>
    </xf>
    <xf numFmtId="0" fontId="30" fillId="2" borderId="26" xfId="0" applyFont="1" applyFill="1" applyBorder="1" applyAlignment="1" applyProtection="1">
      <alignment horizontal="center" wrapText="1"/>
      <protection locked="0"/>
    </xf>
    <xf numFmtId="0" fontId="30" fillId="2" borderId="3" xfId="0" applyFont="1" applyFill="1" applyBorder="1" applyAlignment="1" applyProtection="1">
      <alignment horizontal="center" vertical="center" wrapText="1"/>
      <protection locked="0"/>
    </xf>
    <xf numFmtId="0" fontId="48" fillId="22" borderId="0" xfId="0" applyFont="1" applyFill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31" fillId="3" borderId="28" xfId="0" applyFont="1" applyFill="1" applyBorder="1" applyAlignment="1">
      <alignment horizontal="center" vertical="center" wrapText="1"/>
    </xf>
    <xf numFmtId="0" fontId="31" fillId="3" borderId="27" xfId="0" applyFont="1" applyFill="1" applyBorder="1" applyAlignment="1">
      <alignment horizontal="left" vertical="center" wrapText="1"/>
    </xf>
    <xf numFmtId="0" fontId="31" fillId="3" borderId="2" xfId="0" applyFont="1" applyFill="1" applyBorder="1" applyAlignment="1">
      <alignment horizontal="left" vertical="center" wrapText="1"/>
    </xf>
    <xf numFmtId="0" fontId="31" fillId="3" borderId="28" xfId="0" applyFont="1" applyFill="1" applyBorder="1" applyAlignment="1">
      <alignment horizontal="left" vertical="center" wrapText="1"/>
    </xf>
    <xf numFmtId="0" fontId="30" fillId="4" borderId="27" xfId="0" applyFont="1" applyFill="1" applyBorder="1" applyAlignment="1" applyProtection="1">
      <alignment horizontal="center" vertical="center" wrapText="1"/>
      <protection locked="0"/>
    </xf>
    <xf numFmtId="0" fontId="30" fillId="4" borderId="2" xfId="0" applyFont="1" applyFill="1" applyBorder="1" applyAlignment="1" applyProtection="1">
      <alignment horizontal="center" vertical="center" wrapText="1"/>
      <protection locked="0"/>
    </xf>
    <xf numFmtId="0" fontId="30" fillId="4" borderId="28" xfId="0" applyFont="1" applyFill="1" applyBorder="1" applyAlignment="1" applyProtection="1">
      <alignment horizontal="center" vertical="center" wrapText="1"/>
      <protection locked="0"/>
    </xf>
    <xf numFmtId="0" fontId="31" fillId="3" borderId="0" xfId="0" applyFont="1" applyFill="1" applyAlignment="1">
      <alignment horizontal="left" vertical="center" wrapText="1"/>
    </xf>
    <xf numFmtId="0" fontId="31" fillId="3" borderId="8" xfId="0" applyFont="1" applyFill="1" applyBorder="1" applyAlignment="1">
      <alignment horizontal="left" vertical="center" wrapText="1"/>
    </xf>
    <xf numFmtId="0" fontId="31" fillId="3" borderId="25" xfId="0" applyFont="1" applyFill="1" applyBorder="1" applyAlignment="1">
      <alignment horizontal="left" vertical="center" wrapText="1"/>
    </xf>
    <xf numFmtId="0" fontId="31" fillId="0" borderId="27" xfId="0" applyFont="1" applyBorder="1" applyAlignment="1" applyProtection="1">
      <alignment horizontal="center" vertical="center" wrapText="1"/>
      <protection locked="0"/>
    </xf>
    <xf numFmtId="0" fontId="31" fillId="0" borderId="28" xfId="0" applyFont="1" applyBorder="1" applyAlignment="1" applyProtection="1">
      <alignment horizontal="center" vertical="center" wrapText="1"/>
      <protection locked="0"/>
    </xf>
    <xf numFmtId="0" fontId="31" fillId="0" borderId="27" xfId="0" applyFont="1" applyBorder="1" applyAlignment="1" applyProtection="1">
      <alignment horizontal="center" vertical="top" wrapText="1"/>
      <protection locked="0"/>
    </xf>
    <xf numFmtId="0" fontId="31" fillId="0" borderId="2" xfId="0" applyFont="1" applyBorder="1" applyAlignment="1" applyProtection="1">
      <alignment horizontal="center" vertical="top" wrapText="1"/>
      <protection locked="0"/>
    </xf>
    <xf numFmtId="0" fontId="31" fillId="0" borderId="28" xfId="0" applyFont="1" applyBorder="1" applyAlignment="1" applyProtection="1">
      <alignment horizontal="center" vertical="top" wrapText="1"/>
      <protection locked="0"/>
    </xf>
    <xf numFmtId="0" fontId="31" fillId="3" borderId="27" xfId="0" applyFont="1" applyFill="1" applyBorder="1" applyAlignment="1">
      <alignment horizontal="left" vertical="top" wrapText="1"/>
    </xf>
    <xf numFmtId="0" fontId="31" fillId="3" borderId="2" xfId="0" applyFont="1" applyFill="1" applyBorder="1" applyAlignment="1">
      <alignment horizontal="left" vertical="top" wrapText="1"/>
    </xf>
    <xf numFmtId="0" fontId="31" fillId="3" borderId="28" xfId="0" applyFont="1" applyFill="1" applyBorder="1" applyAlignment="1">
      <alignment horizontal="left" vertical="top" wrapText="1"/>
    </xf>
    <xf numFmtId="0" fontId="0" fillId="0" borderId="21" xfId="0" applyBorder="1" applyAlignment="1">
      <alignment horizontal="center"/>
    </xf>
    <xf numFmtId="0" fontId="47" fillId="0" borderId="25" xfId="0" applyFont="1" applyBorder="1" applyAlignment="1">
      <alignment horizontal="center" vertical="center" wrapText="1"/>
    </xf>
    <xf numFmtId="0" fontId="47" fillId="0" borderId="18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47" fillId="0" borderId="19" xfId="0" applyFont="1" applyBorder="1" applyAlignment="1">
      <alignment horizontal="center" vertical="center" wrapText="1"/>
    </xf>
    <xf numFmtId="0" fontId="39" fillId="0" borderId="8" xfId="0" applyFont="1" applyBorder="1" applyAlignment="1">
      <alignment horizontal="center" vertical="center" wrapText="1"/>
    </xf>
    <xf numFmtId="0" fontId="39" fillId="0" borderId="25" xfId="0" applyFont="1" applyBorder="1" applyAlignment="1">
      <alignment horizontal="center" vertical="center" wrapText="1"/>
    </xf>
    <xf numFmtId="0" fontId="39" fillId="0" borderId="18" xfId="0" applyFont="1" applyBorder="1" applyAlignment="1">
      <alignment horizontal="center" vertical="center" wrapText="1"/>
    </xf>
    <xf numFmtId="0" fontId="39" fillId="0" borderId="7" xfId="0" applyFont="1" applyBorder="1" applyAlignment="1">
      <alignment horizontal="center" vertical="center" wrapText="1"/>
    </xf>
    <xf numFmtId="0" fontId="39" fillId="0" borderId="0" xfId="0" applyFont="1" applyAlignment="1">
      <alignment horizontal="center" vertical="center" wrapText="1"/>
    </xf>
    <xf numFmtId="0" fontId="39" fillId="0" borderId="29" xfId="0" applyFont="1" applyBorder="1" applyAlignment="1">
      <alignment horizontal="center" vertical="center" wrapText="1"/>
    </xf>
    <xf numFmtId="0" fontId="48" fillId="22" borderId="7" xfId="0" applyFont="1" applyFill="1" applyBorder="1" applyAlignment="1">
      <alignment horizontal="center" vertical="center"/>
    </xf>
    <xf numFmtId="0" fontId="48" fillId="22" borderId="0" xfId="0" applyFont="1" applyFill="1" applyAlignment="1">
      <alignment horizontal="center" vertical="center"/>
    </xf>
    <xf numFmtId="0" fontId="48" fillId="22" borderId="29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48" fillId="22" borderId="7" xfId="0" applyFont="1" applyFill="1" applyBorder="1" applyAlignment="1">
      <alignment horizontal="center" vertical="center" wrapText="1"/>
    </xf>
    <xf numFmtId="0" fontId="48" fillId="22" borderId="29" xfId="0" applyFont="1" applyFill="1" applyBorder="1" applyAlignment="1">
      <alignment horizontal="center" vertical="center" wrapText="1"/>
    </xf>
    <xf numFmtId="0" fontId="37" fillId="4" borderId="4" xfId="101" applyFont="1" applyFill="1" applyBorder="1" applyAlignment="1">
      <alignment horizontal="center"/>
    </xf>
    <xf numFmtId="0" fontId="38" fillId="4" borderId="26" xfId="0" applyFont="1" applyFill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/>
    </xf>
    <xf numFmtId="0" fontId="2" fillId="2" borderId="26" xfId="0" applyFont="1" applyFill="1" applyBorder="1" applyAlignment="1">
      <alignment horizontal="center" wrapText="1"/>
    </xf>
    <xf numFmtId="0" fontId="2" fillId="2" borderId="27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28" xfId="0" applyFont="1" applyFill="1" applyBorder="1" applyAlignment="1" applyProtection="1">
      <alignment horizontal="center" vertical="center" wrapText="1"/>
      <protection locked="0"/>
    </xf>
    <xf numFmtId="0" fontId="2" fillId="2" borderId="26" xfId="0" applyFont="1" applyFill="1" applyBorder="1" applyAlignment="1" applyProtection="1">
      <alignment horizontal="center" vertical="center" wrapText="1"/>
      <protection locked="0"/>
    </xf>
    <xf numFmtId="0" fontId="45" fillId="2" borderId="27" xfId="103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4" borderId="27" xfId="0" applyFont="1" applyFill="1" applyBorder="1" applyAlignment="1" applyProtection="1">
      <alignment horizontal="center" vertical="center" wrapText="1"/>
      <protection locked="0"/>
    </xf>
    <xf numFmtId="0" fontId="2" fillId="4" borderId="2" xfId="0" applyFont="1" applyFill="1" applyBorder="1" applyAlignment="1" applyProtection="1">
      <alignment horizontal="center" vertical="center" wrapText="1"/>
      <protection locked="0"/>
    </xf>
    <xf numFmtId="0" fontId="2" fillId="4" borderId="28" xfId="0" applyFont="1" applyFill="1" applyBorder="1" applyAlignment="1" applyProtection="1">
      <alignment horizontal="center" vertical="center" wrapText="1"/>
      <protection locked="0"/>
    </xf>
    <xf numFmtId="0" fontId="6" fillId="3" borderId="27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28" xfId="0" applyFont="1" applyFill="1" applyBorder="1" applyAlignment="1">
      <alignment horizontal="left" vertical="center" wrapText="1"/>
    </xf>
    <xf numFmtId="0" fontId="38" fillId="3" borderId="1" xfId="0" applyFont="1" applyFill="1" applyBorder="1" applyAlignment="1">
      <alignment horizontal="left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left" vertical="center" wrapText="1"/>
    </xf>
    <xf numFmtId="0" fontId="1" fillId="3" borderId="28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4" borderId="27" xfId="0" applyFont="1" applyFill="1" applyBorder="1" applyAlignment="1" applyProtection="1">
      <alignment horizontal="center" vertical="center" wrapText="1"/>
      <protection locked="0"/>
    </xf>
    <xf numFmtId="0" fontId="1" fillId="4" borderId="28" xfId="0" applyFont="1" applyFill="1" applyBorder="1" applyAlignment="1" applyProtection="1">
      <alignment horizontal="center" vertical="center" wrapText="1"/>
      <protection locked="0"/>
    </xf>
    <xf numFmtId="0" fontId="1" fillId="4" borderId="2" xfId="0" applyFont="1" applyFill="1" applyBorder="1" applyAlignment="1" applyProtection="1">
      <alignment horizontal="center" vertical="center" wrapText="1"/>
      <protection locked="0"/>
    </xf>
    <xf numFmtId="0" fontId="1" fillId="4" borderId="26" xfId="0" applyFont="1" applyFill="1" applyBorder="1" applyAlignment="1" applyProtection="1">
      <alignment horizontal="center" vertical="top" wrapText="1"/>
      <protection locked="0"/>
    </xf>
    <xf numFmtId="0" fontId="1" fillId="3" borderId="27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28" xfId="0" applyFont="1" applyFill="1" applyBorder="1" applyAlignment="1">
      <alignment horizontal="left" vertical="top" wrapText="1"/>
    </xf>
    <xf numFmtId="0" fontId="2" fillId="3" borderId="0" xfId="0" applyFont="1" applyFill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2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26" xfId="0" applyBorder="1" applyAlignment="1">
      <alignment horizontal="center"/>
    </xf>
  </cellXfs>
  <cellStyles count="104">
    <cellStyle name="20% - Énfasis1 2" xfId="9" xr:uid="{00000000-0005-0000-0000-000000000000}"/>
    <cellStyle name="20% - Énfasis2 2" xfId="10" xr:uid="{00000000-0005-0000-0000-000001000000}"/>
    <cellStyle name="20% - Énfasis3 2" xfId="11" xr:uid="{00000000-0005-0000-0000-000002000000}"/>
    <cellStyle name="20% - Énfasis4 2" xfId="12" xr:uid="{00000000-0005-0000-0000-000003000000}"/>
    <cellStyle name="20% - Énfasis5 2" xfId="13" xr:uid="{00000000-0005-0000-0000-000004000000}"/>
    <cellStyle name="20% - Énfasis6 2" xfId="14" xr:uid="{00000000-0005-0000-0000-000005000000}"/>
    <cellStyle name="40% - Énfasis1 2" xfId="15" xr:uid="{00000000-0005-0000-0000-000006000000}"/>
    <cellStyle name="40% - Énfasis2 2" xfId="16" xr:uid="{00000000-0005-0000-0000-000007000000}"/>
    <cellStyle name="40% - Énfasis3 2" xfId="17" xr:uid="{00000000-0005-0000-0000-000008000000}"/>
    <cellStyle name="40% - Énfasis4 2" xfId="18" xr:uid="{00000000-0005-0000-0000-000009000000}"/>
    <cellStyle name="40% - Énfasis5 2" xfId="19" xr:uid="{00000000-0005-0000-0000-00000A000000}"/>
    <cellStyle name="40% - Énfasis6 2" xfId="20" xr:uid="{00000000-0005-0000-0000-00000B000000}"/>
    <cellStyle name="60% - Énfasis1 2" xfId="21" xr:uid="{00000000-0005-0000-0000-00000C000000}"/>
    <cellStyle name="60% - Énfasis2 2" xfId="22" xr:uid="{00000000-0005-0000-0000-00000D000000}"/>
    <cellStyle name="60% - Énfasis3 2" xfId="23" xr:uid="{00000000-0005-0000-0000-00000E000000}"/>
    <cellStyle name="60% - Énfasis4 2" xfId="24" xr:uid="{00000000-0005-0000-0000-00000F000000}"/>
    <cellStyle name="60% - Énfasis5 2" xfId="25" xr:uid="{00000000-0005-0000-0000-000010000000}"/>
    <cellStyle name="60% - Énfasis6 2" xfId="26" xr:uid="{00000000-0005-0000-0000-000011000000}"/>
    <cellStyle name="Buena 2" xfId="27" xr:uid="{00000000-0005-0000-0000-000012000000}"/>
    <cellStyle name="Cálculo 2" xfId="28" xr:uid="{00000000-0005-0000-0000-000013000000}"/>
    <cellStyle name="Celda de comprobación 2" xfId="29" xr:uid="{00000000-0005-0000-0000-000014000000}"/>
    <cellStyle name="Celda vinculada 2" xfId="30" xr:uid="{00000000-0005-0000-0000-000015000000}"/>
    <cellStyle name="Encabezado 4 2" xfId="31" xr:uid="{00000000-0005-0000-0000-000016000000}"/>
    <cellStyle name="Énfasis1 2" xfId="32" xr:uid="{00000000-0005-0000-0000-000017000000}"/>
    <cellStyle name="Énfasis2 2" xfId="33" xr:uid="{00000000-0005-0000-0000-000018000000}"/>
    <cellStyle name="Énfasis3 2" xfId="34" xr:uid="{00000000-0005-0000-0000-000019000000}"/>
    <cellStyle name="Énfasis4 2" xfId="35" xr:uid="{00000000-0005-0000-0000-00001A000000}"/>
    <cellStyle name="Énfasis5 2" xfId="36" xr:uid="{00000000-0005-0000-0000-00001B000000}"/>
    <cellStyle name="Énfasis6 2" xfId="37" xr:uid="{00000000-0005-0000-0000-00001C000000}"/>
    <cellStyle name="Entrada 2" xfId="38" xr:uid="{00000000-0005-0000-0000-00001D000000}"/>
    <cellStyle name="Hipervínculo" xfId="103" builtinId="8"/>
    <cellStyle name="Incorrecto 2" xfId="39" xr:uid="{00000000-0005-0000-0000-00001F000000}"/>
    <cellStyle name="Millares" xfId="1" builtinId="3"/>
    <cellStyle name="Millares [0]" xfId="102" builtinId="6"/>
    <cellStyle name="Millares [0] 2" xfId="40" xr:uid="{00000000-0005-0000-0000-000022000000}"/>
    <cellStyle name="Millares 11" xfId="4" xr:uid="{00000000-0005-0000-0000-000023000000}"/>
    <cellStyle name="Millares 2" xfId="41" xr:uid="{00000000-0005-0000-0000-000024000000}"/>
    <cellStyle name="Millares 2 2" xfId="42" xr:uid="{00000000-0005-0000-0000-000025000000}"/>
    <cellStyle name="Millares 2 3" xfId="43" xr:uid="{00000000-0005-0000-0000-000026000000}"/>
    <cellStyle name="Millares 3" xfId="44" xr:uid="{00000000-0005-0000-0000-000027000000}"/>
    <cellStyle name="Millares 3 2" xfId="45" xr:uid="{00000000-0005-0000-0000-000028000000}"/>
    <cellStyle name="Millares 3 3" xfId="46" xr:uid="{00000000-0005-0000-0000-000029000000}"/>
    <cellStyle name="Millares 4" xfId="47" xr:uid="{00000000-0005-0000-0000-00002A000000}"/>
    <cellStyle name="Millares 5" xfId="48" xr:uid="{00000000-0005-0000-0000-00002B000000}"/>
    <cellStyle name="Millares 6" xfId="49" xr:uid="{00000000-0005-0000-0000-00002C000000}"/>
    <cellStyle name="Millares 7" xfId="50" xr:uid="{00000000-0005-0000-0000-00002D000000}"/>
    <cellStyle name="Millares 8" xfId="51" xr:uid="{00000000-0005-0000-0000-00002E000000}"/>
    <cellStyle name="Millares 9" xfId="52" xr:uid="{00000000-0005-0000-0000-00002F000000}"/>
    <cellStyle name="Moneda" xfId="2" builtinId="4"/>
    <cellStyle name="Moneda 2" xfId="53" xr:uid="{00000000-0005-0000-0000-000031000000}"/>
    <cellStyle name="Moneda 2 2" xfId="54" xr:uid="{00000000-0005-0000-0000-000032000000}"/>
    <cellStyle name="Moneda 2 3" xfId="55" xr:uid="{00000000-0005-0000-0000-000033000000}"/>
    <cellStyle name="Moneda 2 4" xfId="56" xr:uid="{00000000-0005-0000-0000-000034000000}"/>
    <cellStyle name="Moneda 2 5" xfId="57" xr:uid="{00000000-0005-0000-0000-000035000000}"/>
    <cellStyle name="Moneda 2 6" xfId="58" xr:uid="{00000000-0005-0000-0000-000036000000}"/>
    <cellStyle name="Moneda 2 7" xfId="59" xr:uid="{00000000-0005-0000-0000-000037000000}"/>
    <cellStyle name="Moneda 2 8" xfId="60" xr:uid="{00000000-0005-0000-0000-000038000000}"/>
    <cellStyle name="Moneda 3" xfId="61" xr:uid="{00000000-0005-0000-0000-000039000000}"/>
    <cellStyle name="Moneda 9" xfId="62" xr:uid="{00000000-0005-0000-0000-00003A000000}"/>
    <cellStyle name="Neutral 2" xfId="63" xr:uid="{00000000-0005-0000-0000-00003B000000}"/>
    <cellStyle name="Normal" xfId="0" builtinId="0"/>
    <cellStyle name="Normal 10" xfId="101" xr:uid="{00000000-0005-0000-0000-00003D000000}"/>
    <cellStyle name="Normal 16" xfId="5" xr:uid="{00000000-0005-0000-0000-00003E000000}"/>
    <cellStyle name="Normal 2" xfId="6" xr:uid="{00000000-0005-0000-0000-00003F000000}"/>
    <cellStyle name="Normal 2 2" xfId="64" xr:uid="{00000000-0005-0000-0000-000040000000}"/>
    <cellStyle name="Normal 2 2 2" xfId="65" xr:uid="{00000000-0005-0000-0000-000041000000}"/>
    <cellStyle name="Normal 2 2 3" xfId="8" xr:uid="{00000000-0005-0000-0000-000042000000}"/>
    <cellStyle name="Normal 2 2_2012-03-29_MATRIZ AJUSTADA PRESUPUESTO PLANEACION DPTAL_Definitiva Infraestructura_Subegion Uraba" xfId="66" xr:uid="{00000000-0005-0000-0000-000043000000}"/>
    <cellStyle name="Normal 2 3" xfId="67" xr:uid="{00000000-0005-0000-0000-000044000000}"/>
    <cellStyle name="Normal 2 4" xfId="68" xr:uid="{00000000-0005-0000-0000-000045000000}"/>
    <cellStyle name="Normal 2 4 2" xfId="69" xr:uid="{00000000-0005-0000-0000-000046000000}"/>
    <cellStyle name="Normal 2 5" xfId="70" xr:uid="{00000000-0005-0000-0000-000047000000}"/>
    <cellStyle name="Normal 2_2012-03-06_MATRIZ CONSOL PDD FINANCIERA" xfId="71" xr:uid="{00000000-0005-0000-0000-000048000000}"/>
    <cellStyle name="Normal 3" xfId="7" xr:uid="{00000000-0005-0000-0000-000049000000}"/>
    <cellStyle name="Normal 3 2" xfId="72" xr:uid="{00000000-0005-0000-0000-00004A000000}"/>
    <cellStyle name="Normal 3 2 2" xfId="73" xr:uid="{00000000-0005-0000-0000-00004B000000}"/>
    <cellStyle name="Normal 3_2012-03-06_MATRIZ CONSOL PDD FINANCIERA" xfId="74" xr:uid="{00000000-0005-0000-0000-00004C000000}"/>
    <cellStyle name="Normal 4" xfId="75" xr:uid="{00000000-0005-0000-0000-00004D000000}"/>
    <cellStyle name="Normal 4 2" xfId="76" xr:uid="{00000000-0005-0000-0000-00004E000000}"/>
    <cellStyle name="Normal 4_2012-03-06_MATRIZ CONSOL PDD FINANCIERA" xfId="77" xr:uid="{00000000-0005-0000-0000-00004F000000}"/>
    <cellStyle name="Normal 5" xfId="78" xr:uid="{00000000-0005-0000-0000-000050000000}"/>
    <cellStyle name="Normal 5 2" xfId="79" xr:uid="{00000000-0005-0000-0000-000051000000}"/>
    <cellStyle name="Normal 5 2 2" xfId="80" xr:uid="{00000000-0005-0000-0000-000052000000}"/>
    <cellStyle name="Normal 5_2012-03-06_MATRIZ CONSOL PDD FINANCIERA" xfId="81" xr:uid="{00000000-0005-0000-0000-000053000000}"/>
    <cellStyle name="Normal 6" xfId="82" xr:uid="{00000000-0005-0000-0000-000054000000}"/>
    <cellStyle name="Normal 6 2" xfId="83" xr:uid="{00000000-0005-0000-0000-000055000000}"/>
    <cellStyle name="Normal 7" xfId="84" xr:uid="{00000000-0005-0000-0000-000056000000}"/>
    <cellStyle name="Normal 7 2" xfId="85" xr:uid="{00000000-0005-0000-0000-000057000000}"/>
    <cellStyle name="Normal 8" xfId="86" xr:uid="{00000000-0005-0000-0000-000058000000}"/>
    <cellStyle name="Normal 9" xfId="87" xr:uid="{00000000-0005-0000-0000-000059000000}"/>
    <cellStyle name="Notas 2" xfId="88" xr:uid="{00000000-0005-0000-0000-00005A000000}"/>
    <cellStyle name="Porcentaje" xfId="3" builtinId="5"/>
    <cellStyle name="Porcentaje 2" xfId="89" xr:uid="{00000000-0005-0000-0000-00005C000000}"/>
    <cellStyle name="Porcentaje 3" xfId="90" xr:uid="{00000000-0005-0000-0000-00005D000000}"/>
    <cellStyle name="Porcentual 2" xfId="91" xr:uid="{00000000-0005-0000-0000-00005E000000}"/>
    <cellStyle name="Porcentual 3" xfId="92" xr:uid="{00000000-0005-0000-0000-00005F000000}"/>
    <cellStyle name="Salida 2" xfId="93" xr:uid="{00000000-0005-0000-0000-000060000000}"/>
    <cellStyle name="Texto de advertencia 2" xfId="94" xr:uid="{00000000-0005-0000-0000-000061000000}"/>
    <cellStyle name="Texto explicativo 2" xfId="95" xr:uid="{00000000-0005-0000-0000-000062000000}"/>
    <cellStyle name="Título 1 2" xfId="96" xr:uid="{00000000-0005-0000-0000-000063000000}"/>
    <cellStyle name="Título 2 2" xfId="97" xr:uid="{00000000-0005-0000-0000-000064000000}"/>
    <cellStyle name="Título 3 2" xfId="98" xr:uid="{00000000-0005-0000-0000-000065000000}"/>
    <cellStyle name="Título 4" xfId="99" xr:uid="{00000000-0005-0000-0000-000066000000}"/>
    <cellStyle name="Total 2" xfId="100" xr:uid="{00000000-0005-0000-0000-000067000000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'FOTOS CPS'!A1"/><Relationship Id="rId1" Type="http://schemas.openxmlformats.org/officeDocument/2006/relationships/hyperlink" Target="#'Presupuesto CPS'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CPS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CPS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'Fotos RECREACI&#211;N'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Recreaci&#243;n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198294</xdr:colOff>
      <xdr:row>34</xdr:row>
      <xdr:rowOff>60614</xdr:rowOff>
    </xdr:from>
    <xdr:to>
      <xdr:col>5</xdr:col>
      <xdr:colOff>45894</xdr:colOff>
      <xdr:row>36</xdr:row>
      <xdr:rowOff>8659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372226" y="16209819"/>
          <a:ext cx="1077191" cy="640772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diligenciar presupuesto</a:t>
          </a:r>
          <a:endParaRPr lang="es-CO" sz="1000"/>
        </a:p>
      </xdr:txBody>
    </xdr:sp>
    <xdr:clientData/>
  </xdr:twoCellAnchor>
  <xdr:twoCellAnchor>
    <xdr:from>
      <xdr:col>7</xdr:col>
      <xdr:colOff>59531</xdr:colOff>
      <xdr:row>28</xdr:row>
      <xdr:rowOff>35718</xdr:rowOff>
    </xdr:from>
    <xdr:to>
      <xdr:col>7</xdr:col>
      <xdr:colOff>590550</xdr:colOff>
      <xdr:row>28</xdr:row>
      <xdr:rowOff>504825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784431" y="11237118"/>
          <a:ext cx="531019" cy="469107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fotos</a:t>
          </a:r>
          <a:endParaRPr lang="es-CO" sz="1000"/>
        </a:p>
      </xdr:txBody>
    </xdr:sp>
    <xdr:clientData/>
  </xdr:twoCellAnchor>
  <xdr:twoCellAnchor editAs="oneCell">
    <xdr:from>
      <xdr:col>0</xdr:col>
      <xdr:colOff>360218</xdr:colOff>
      <xdr:row>0</xdr:row>
      <xdr:rowOff>239856</xdr:rowOff>
    </xdr:from>
    <xdr:to>
      <xdr:col>0</xdr:col>
      <xdr:colOff>2013123</xdr:colOff>
      <xdr:row>1</xdr:row>
      <xdr:rowOff>206432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0218" y="239856"/>
          <a:ext cx="1652905" cy="4523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45</xdr:row>
      <xdr:rowOff>142875</xdr:rowOff>
    </xdr:from>
    <xdr:to>
      <xdr:col>8</xdr:col>
      <xdr:colOff>533400</xdr:colOff>
      <xdr:row>49</xdr:row>
      <xdr:rowOff>0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5581650" y="8372475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  <xdr:twoCellAnchor editAs="oneCell">
    <xdr:from>
      <xdr:col>6</xdr:col>
      <xdr:colOff>0</xdr:colOff>
      <xdr:row>102</xdr:row>
      <xdr:rowOff>0</xdr:rowOff>
    </xdr:from>
    <xdr:to>
      <xdr:col>6</xdr:col>
      <xdr:colOff>304800</xdr:colOff>
      <xdr:row>103</xdr:row>
      <xdr:rowOff>114300</xdr:rowOff>
    </xdr:to>
    <xdr:sp macro="" textlink="">
      <xdr:nvSpPr>
        <xdr:cNvPr id="4098" name="AutoShape 2">
          <a:extLst>
            <a:ext uri="{FF2B5EF4-FFF2-40B4-BE49-F238E27FC236}">
              <a16:creationId xmlns:a16="http://schemas.microsoft.com/office/drawing/2014/main" id="{00000000-0008-0000-01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4572000" y="19135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345280</xdr:colOff>
      <xdr:row>0</xdr:row>
      <xdr:rowOff>238125</xdr:rowOff>
    </xdr:from>
    <xdr:to>
      <xdr:col>2</xdr:col>
      <xdr:colOff>474185</xdr:colOff>
      <xdr:row>1</xdr:row>
      <xdr:rowOff>154695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6772995-75E7-4C82-969A-465332879C0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5280" y="238125"/>
          <a:ext cx="1645129" cy="45113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34</xdr:row>
      <xdr:rowOff>133350</xdr:rowOff>
    </xdr:from>
    <xdr:to>
      <xdr:col>4</xdr:col>
      <xdr:colOff>962025</xdr:colOff>
      <xdr:row>38</xdr:row>
      <xdr:rowOff>19050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7791450" y="2236470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  <xdr:twoCellAnchor editAs="oneCell">
    <xdr:from>
      <xdr:col>0</xdr:col>
      <xdr:colOff>161926</xdr:colOff>
      <xdr:row>0</xdr:row>
      <xdr:rowOff>190500</xdr:rowOff>
    </xdr:from>
    <xdr:to>
      <xdr:col>0</xdr:col>
      <xdr:colOff>1476376</xdr:colOff>
      <xdr:row>1</xdr:row>
      <xdr:rowOff>180975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173F4CC-BC6A-4FEF-9667-BB19F0307EE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6" y="190500"/>
          <a:ext cx="1314450" cy="476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59531</xdr:colOff>
      <xdr:row>28</xdr:row>
      <xdr:rowOff>35718</xdr:rowOff>
    </xdr:from>
    <xdr:to>
      <xdr:col>7</xdr:col>
      <xdr:colOff>590550</xdr:colOff>
      <xdr:row>28</xdr:row>
      <xdr:rowOff>504825</xdr:rowOff>
    </xdr:to>
    <xdr:sp macro="" textlink="">
      <xdr:nvSpPr>
        <xdr:cNvPr id="3" name="2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8784431" y="11465718"/>
          <a:ext cx="531019" cy="469107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fotos</a:t>
          </a:r>
          <a:endParaRPr lang="es-CO" sz="1000"/>
        </a:p>
      </xdr:txBody>
    </xdr:sp>
    <xdr:clientData/>
  </xdr:twoCellAnchor>
  <xdr:twoCellAnchor editAs="oneCell">
    <xdr:from>
      <xdr:col>0</xdr:col>
      <xdr:colOff>360218</xdr:colOff>
      <xdr:row>0</xdr:row>
      <xdr:rowOff>239856</xdr:rowOff>
    </xdr:from>
    <xdr:to>
      <xdr:col>0</xdr:col>
      <xdr:colOff>2013123</xdr:colOff>
      <xdr:row>1</xdr:row>
      <xdr:rowOff>206432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0218" y="239856"/>
          <a:ext cx="1652905" cy="4523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45</xdr:row>
      <xdr:rowOff>142875</xdr:rowOff>
    </xdr:from>
    <xdr:to>
      <xdr:col>8</xdr:col>
      <xdr:colOff>533400</xdr:colOff>
      <xdr:row>49</xdr:row>
      <xdr:rowOff>0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5581650" y="8372475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  <xdr:twoCellAnchor editAs="oneCell">
    <xdr:from>
      <xdr:col>6</xdr:col>
      <xdr:colOff>0</xdr:colOff>
      <xdr:row>102</xdr:row>
      <xdr:rowOff>0</xdr:rowOff>
    </xdr:from>
    <xdr:to>
      <xdr:col>6</xdr:col>
      <xdr:colOff>304800</xdr:colOff>
      <xdr:row>103</xdr:row>
      <xdr:rowOff>114300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4572000" y="19135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377597</xdr:colOff>
      <xdr:row>0</xdr:row>
      <xdr:rowOff>151380</xdr:rowOff>
    </xdr:from>
    <xdr:to>
      <xdr:col>2</xdr:col>
      <xdr:colOff>506502</xdr:colOff>
      <xdr:row>1</xdr:row>
      <xdr:rowOff>211845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19031B9-ABD0-434B-93D5-00DBF5E42FCB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7597" y="151380"/>
          <a:ext cx="1659709" cy="44316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398318</xdr:colOff>
      <xdr:row>0</xdr:row>
      <xdr:rowOff>173181</xdr:rowOff>
    </xdr:from>
    <xdr:to>
      <xdr:col>0</xdr:col>
      <xdr:colOff>2054398</xdr:colOff>
      <xdr:row>1</xdr:row>
      <xdr:rowOff>146107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8318" y="173181"/>
          <a:ext cx="1656080" cy="4587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fomdes20/CONFIG~1/Temp/INDEPORTES/OTROS/ARCHIVO%20PARA%20ACUERDOS%20MUNICIPAL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fomdes20/CONFIG~1/Temp/INDEPORTES/OTROS/ACUERDOS%20MUNICIPALES/MATRIZ%20DE%20EVALUACI&#211;N%20-%20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hector%2520cuervo\NUEVO%2520ARHCIVO%2520ACTUALIZACI&#211;N%2520DE%2520PROYECTO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AJUSTE%20PLAN%20DE%20ACCION%20Y%20POA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TRIZ BASE"/>
      <sheetName val="TABLA DINAMICA TOTAL"/>
      <sheetName val="TABLA DIN POBLACION"/>
      <sheetName val="CENTROS DE DESARROLLO DEPORTIVO"/>
      <sheetName val="ENTES MUNICIPALES DE CALIDAD"/>
      <sheetName val="BASE JUEGOS ESCOLARES - PROYEC"/>
      <sheetName val="APOPYO A DEPORTISTAS CONVENCION"/>
      <sheetName val="DEPORTISTAS PARALIMPICOS APOYAD"/>
      <sheetName val="MESAS MUNICIPALES DE ED FISICA"/>
      <sheetName val="PERSONAS CAPACITADAS"/>
      <sheetName val="ESCENARIOS APROPIADOS"/>
      <sheetName val="METROS CUADRADOS CONSTRUIDOS"/>
      <sheetName val="ESCENARIOS REMODELADOS"/>
      <sheetName val="CENTROS DE INICIACIÓN"/>
      <sheetName val="LUDOTECAS"/>
      <sheetName val="ESTRATEGIA RECREATIVA"/>
      <sheetName val="POBLACION RURAL, DISP, INDI"/>
      <sheetName val="DD"/>
      <sheetName val="h"/>
      <sheetName val="Hoja6"/>
      <sheetName val="Hoja1"/>
      <sheetName val="Hoja3"/>
      <sheetName val="Hoja2"/>
      <sheetName val="MATRIZ BASE (3)"/>
      <sheetName val="PROYECTOS DEMANDA"/>
      <sheetName val="PROYECTOS OFERTA"/>
      <sheetName val="PROYECTOS DEMAN Y OFERTA"/>
      <sheetName val="PROYECTOS POR MUN OFER Y DEMAND"/>
      <sheetName val="MATRIZ DE PROYECTOS"/>
      <sheetName val="HOJA DE RUTA POR MUNICIPI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DA"/>
      <sheetName val="MUNICIPIOS"/>
      <sheetName val="DATOS"/>
      <sheetName val="ORIGINAL"/>
      <sheetName val="REPETIDOS"/>
      <sheetName val="SIN PRESUPUESTO"/>
      <sheetName val="NO HACE PARTE DE LA POLITICA"/>
      <sheetName val="NO ES POSIBLE EVALUAR"/>
      <sheetName val="NO TIENE PRESUPUESTO DETALLADO"/>
      <sheetName val="NO CUMPLE PORCENTAJE DE COFINAN"/>
      <sheetName val="CIFD"/>
      <sheetName val="LUDOTECA"/>
      <sheetName val="RECREACIÓN"/>
      <sheetName val="ACTIVIDAD FÍSICA"/>
      <sheetName val="EVENTOS"/>
      <sheetName val="INFRAESTRUCTURA ADECUADA"/>
      <sheetName val="Hoja2"/>
      <sheetName val="Hoja3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7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D PROYECTOS VIEJOS"/>
      <sheetName val="RECURSOS DISPONIBLES INFRAESTRU"/>
      <sheetName val="Hoja2"/>
      <sheetName val="Hoja1"/>
      <sheetName val="PRESUPUESTO DEPEN - JUNIO 26 VI"/>
      <sheetName val="TD PROYECTOS NUEVOS"/>
      <sheetName val="Hoja4"/>
      <sheetName val="PRESUPUESTO DEPEN - JUNIO 2 NU"/>
      <sheetName val="PROYECTOS 2012 - 2015"/>
      <sheetName val="Hoja3"/>
      <sheetName val="Hoja6"/>
      <sheetName val="TD PROYECTOS NUEVOS (2)"/>
      <sheetName val="Hoja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6"/>
  </sheetPr>
  <dimension ref="A1:W102"/>
  <sheetViews>
    <sheetView showGridLines="0" tabSelected="1" zoomScaleNormal="100" zoomScaleSheetLayoutView="100" workbookViewId="0">
      <selection activeCell="I1" sqref="I1:I2"/>
    </sheetView>
  </sheetViews>
  <sheetFormatPr baseColWidth="10" defaultColWidth="0" defaultRowHeight="12.75" zeroHeight="1" x14ac:dyDescent="0.2"/>
  <cols>
    <col min="1" max="1" width="37" style="15" customWidth="1"/>
    <col min="2" max="2" width="22.85546875" style="15" customWidth="1"/>
    <col min="3" max="3" width="14.7109375" style="15" customWidth="1"/>
    <col min="4" max="4" width="15.7109375" style="15" customWidth="1"/>
    <col min="5" max="5" width="18.42578125" style="15" customWidth="1"/>
    <col min="6" max="6" width="11.7109375" style="15" customWidth="1"/>
    <col min="7" max="7" width="10.42578125" style="15" customWidth="1"/>
    <col min="8" max="8" width="9.42578125" style="15" customWidth="1"/>
    <col min="9" max="9" width="17.7109375" style="12" customWidth="1"/>
    <col min="10" max="10" width="11.42578125" style="11" hidden="1" customWidth="1"/>
    <col min="11" max="20" width="11.42578125" style="12" hidden="1" customWidth="1"/>
    <col min="21" max="23" width="11.42578125" style="13" hidden="1" customWidth="1"/>
    <col min="24" max="16384" width="11.42578125" style="12" hidden="1"/>
  </cols>
  <sheetData>
    <row r="1" spans="1:23" ht="38.25" customHeight="1" x14ac:dyDescent="0.2">
      <c r="A1" s="145"/>
      <c r="B1" s="160" t="s">
        <v>223</v>
      </c>
      <c r="C1" s="161"/>
      <c r="D1" s="161"/>
      <c r="E1" s="161"/>
      <c r="F1" s="161"/>
      <c r="G1" s="149" t="s">
        <v>227</v>
      </c>
      <c r="H1" s="147" t="s">
        <v>228</v>
      </c>
      <c r="I1" s="147" t="s">
        <v>229</v>
      </c>
      <c r="W1" s="14"/>
    </row>
    <row r="2" spans="1:23" ht="32.25" customHeight="1" x14ac:dyDescent="0.2">
      <c r="A2" s="146"/>
      <c r="B2" s="162"/>
      <c r="C2" s="163"/>
      <c r="D2" s="163"/>
      <c r="E2" s="163"/>
      <c r="F2" s="163"/>
      <c r="G2" s="150"/>
      <c r="H2" s="164"/>
      <c r="I2" s="148"/>
      <c r="W2" s="14"/>
    </row>
    <row r="3" spans="1:23" s="167" customFormat="1" ht="20.25" customHeight="1" x14ac:dyDescent="0.25">
      <c r="A3" s="167" t="s">
        <v>226</v>
      </c>
    </row>
    <row r="4" spans="1:23" ht="51.75" customHeight="1" x14ac:dyDescent="0.2">
      <c r="A4" s="177" t="s">
        <v>2</v>
      </c>
      <c r="B4" s="178"/>
      <c r="C4" s="178"/>
      <c r="D4" s="178"/>
      <c r="E4" s="178"/>
      <c r="F4" s="178"/>
      <c r="G4" s="178"/>
      <c r="H4" s="178"/>
      <c r="I4" s="178"/>
      <c r="W4" s="14"/>
    </row>
    <row r="5" spans="1:23" ht="18" customHeight="1" x14ac:dyDescent="0.2">
      <c r="A5" s="71" t="s">
        <v>3</v>
      </c>
      <c r="B5" s="42"/>
      <c r="C5" s="63"/>
      <c r="D5" s="63"/>
      <c r="E5" s="63"/>
      <c r="F5" s="63"/>
      <c r="G5" s="63"/>
      <c r="H5" s="63"/>
      <c r="I5" s="64"/>
      <c r="W5" s="14"/>
    </row>
    <row r="6" spans="1:23" ht="18" customHeight="1" x14ac:dyDescent="0.2">
      <c r="A6" s="71" t="s">
        <v>209</v>
      </c>
      <c r="B6" s="51" t="e">
        <f>VLOOKUP(B5,'Categorías MUNICIPIOS'!A:B,2,)</f>
        <v>#N/A</v>
      </c>
      <c r="C6" s="63"/>
      <c r="D6" s="63"/>
      <c r="E6" s="63"/>
      <c r="F6" s="63"/>
      <c r="G6" s="63"/>
      <c r="H6" s="63"/>
      <c r="I6" s="64"/>
      <c r="W6" s="14"/>
    </row>
    <row r="7" spans="1:23" ht="19.5" customHeight="1" x14ac:dyDescent="0.2">
      <c r="A7" s="71" t="s">
        <v>4</v>
      </c>
      <c r="B7" s="16"/>
      <c r="C7" s="63"/>
      <c r="D7" s="63"/>
      <c r="E7" s="63"/>
      <c r="F7" s="63"/>
      <c r="G7" s="63"/>
      <c r="H7" s="63"/>
      <c r="I7" s="64"/>
      <c r="W7" s="14"/>
    </row>
    <row r="8" spans="1:23" ht="19.5" customHeight="1" x14ac:dyDescent="0.2">
      <c r="A8" s="71" t="s">
        <v>5</v>
      </c>
      <c r="B8" s="165"/>
      <c r="C8" s="165"/>
      <c r="D8" s="165"/>
      <c r="E8" s="165"/>
      <c r="F8" s="63"/>
      <c r="G8" s="63"/>
      <c r="H8" s="63"/>
      <c r="I8" s="64"/>
      <c r="W8" s="14"/>
    </row>
    <row r="9" spans="1:23" ht="19.5" customHeight="1" x14ac:dyDescent="0.2">
      <c r="A9" s="63"/>
      <c r="B9" s="63"/>
      <c r="C9" s="63"/>
      <c r="D9" s="63"/>
      <c r="E9" s="63"/>
      <c r="F9" s="63"/>
      <c r="G9" s="63"/>
      <c r="H9" s="63"/>
      <c r="I9" s="64"/>
      <c r="W9" s="14"/>
    </row>
    <row r="10" spans="1:23" ht="23.25" customHeight="1" x14ac:dyDescent="0.2">
      <c r="A10" s="71" t="s">
        <v>6</v>
      </c>
      <c r="B10" s="144"/>
      <c r="C10" s="142"/>
      <c r="D10" s="143"/>
      <c r="E10" s="70" t="s">
        <v>7</v>
      </c>
      <c r="F10" s="144"/>
      <c r="G10" s="143"/>
      <c r="H10" s="64"/>
      <c r="I10" s="64"/>
      <c r="W10" s="14"/>
    </row>
    <row r="11" spans="1:23" ht="19.5" customHeight="1" x14ac:dyDescent="0.2">
      <c r="A11" s="71" t="s">
        <v>8</v>
      </c>
      <c r="B11" s="141"/>
      <c r="C11" s="142"/>
      <c r="D11" s="143"/>
      <c r="E11" s="70" t="s">
        <v>9</v>
      </c>
      <c r="F11" s="166"/>
      <c r="G11" s="166"/>
      <c r="H11" s="68"/>
      <c r="I11" s="67"/>
      <c r="W11" s="14"/>
    </row>
    <row r="12" spans="1:23" ht="44.25" customHeight="1" x14ac:dyDescent="0.2">
      <c r="A12" s="72" t="s">
        <v>10</v>
      </c>
      <c r="B12" s="144"/>
      <c r="C12" s="142"/>
      <c r="D12" s="143"/>
      <c r="E12" s="70" t="s">
        <v>7</v>
      </c>
      <c r="F12" s="144"/>
      <c r="G12" s="143"/>
      <c r="H12" s="68"/>
      <c r="I12" s="67"/>
      <c r="W12" s="14"/>
    </row>
    <row r="13" spans="1:23" ht="19.5" customHeight="1" x14ac:dyDescent="0.2">
      <c r="A13" s="71" t="s">
        <v>8</v>
      </c>
      <c r="B13" s="141"/>
      <c r="C13" s="142"/>
      <c r="D13" s="143"/>
      <c r="E13" s="70" t="s">
        <v>9</v>
      </c>
      <c r="F13" s="144"/>
      <c r="G13" s="143"/>
      <c r="H13" s="68"/>
      <c r="I13" s="67"/>
      <c r="W13" s="14"/>
    </row>
    <row r="14" spans="1:23" ht="18" customHeight="1" x14ac:dyDescent="0.2">
      <c r="A14" s="68"/>
      <c r="B14" s="63"/>
      <c r="C14" s="63"/>
      <c r="D14" s="63"/>
      <c r="E14" s="63"/>
      <c r="F14" s="63"/>
      <c r="G14" s="63"/>
      <c r="H14" s="63"/>
      <c r="I14" s="64"/>
      <c r="W14" s="14"/>
    </row>
    <row r="15" spans="1:23" ht="18" customHeight="1" x14ac:dyDescent="0.2">
      <c r="A15" s="69" t="s">
        <v>11</v>
      </c>
      <c r="B15" s="63"/>
      <c r="C15" s="63"/>
      <c r="D15" s="63"/>
      <c r="E15" s="63"/>
      <c r="F15" s="63"/>
      <c r="G15" s="63"/>
      <c r="H15" s="63"/>
      <c r="I15" s="64"/>
      <c r="W15" s="14"/>
    </row>
    <row r="16" spans="1:23" ht="18.95" customHeight="1" x14ac:dyDescent="0.2">
      <c r="A16" s="68"/>
      <c r="B16" s="63"/>
      <c r="C16" s="63"/>
      <c r="D16" s="63"/>
      <c r="E16" s="63"/>
      <c r="F16" s="63"/>
      <c r="G16" s="63"/>
      <c r="H16" s="63"/>
      <c r="I16" s="64"/>
      <c r="W16" s="14"/>
    </row>
    <row r="17" spans="1:23" ht="27.95" customHeight="1" x14ac:dyDescent="0.2">
      <c r="A17" s="70" t="s">
        <v>12</v>
      </c>
      <c r="B17" s="144"/>
      <c r="C17" s="142"/>
      <c r="D17" s="142"/>
      <c r="E17" s="142"/>
      <c r="F17" s="142"/>
      <c r="G17" s="142"/>
      <c r="H17" s="143"/>
      <c r="I17" s="64"/>
      <c r="W17" s="14"/>
    </row>
    <row r="18" spans="1:23" ht="55.5" customHeight="1" x14ac:dyDescent="0.2">
      <c r="A18" s="70" t="s">
        <v>186</v>
      </c>
      <c r="B18" s="140"/>
      <c r="C18" s="140"/>
      <c r="D18" s="140"/>
      <c r="E18" s="140"/>
      <c r="F18" s="140"/>
      <c r="G18" s="140"/>
      <c r="H18" s="140"/>
      <c r="I18" s="64"/>
      <c r="W18" s="14"/>
    </row>
    <row r="19" spans="1:23" ht="158.25" customHeight="1" x14ac:dyDescent="0.2">
      <c r="A19" s="70" t="s">
        <v>24</v>
      </c>
      <c r="B19" s="140"/>
      <c r="C19" s="140"/>
      <c r="D19" s="140"/>
      <c r="E19" s="140"/>
      <c r="F19" s="140"/>
      <c r="G19" s="140"/>
      <c r="H19" s="140"/>
      <c r="I19" s="64"/>
      <c r="W19" s="14"/>
    </row>
    <row r="20" spans="1:23" ht="21.75" customHeight="1" x14ac:dyDescent="0.2">
      <c r="A20" s="69"/>
      <c r="B20" s="76"/>
      <c r="C20" s="76"/>
      <c r="D20" s="76"/>
      <c r="E20" s="76"/>
      <c r="F20" s="76"/>
      <c r="G20" s="76"/>
      <c r="H20" s="76"/>
      <c r="I20" s="64"/>
      <c r="W20" s="14"/>
    </row>
    <row r="21" spans="1:23" ht="28.5" customHeight="1" x14ac:dyDescent="0.2">
      <c r="A21" s="170" t="s">
        <v>204</v>
      </c>
      <c r="B21" s="171"/>
      <c r="C21" s="171"/>
      <c r="D21" s="171"/>
      <c r="E21" s="171"/>
      <c r="F21" s="171"/>
      <c r="G21" s="171"/>
      <c r="H21" s="172"/>
      <c r="I21" s="64"/>
      <c r="W21" s="14"/>
    </row>
    <row r="22" spans="1:23" ht="30" customHeight="1" x14ac:dyDescent="0.2">
      <c r="A22" s="80" t="s">
        <v>194</v>
      </c>
      <c r="B22" s="179"/>
      <c r="C22" s="180"/>
      <c r="D22" s="157" t="s">
        <v>200</v>
      </c>
      <c r="E22" s="169"/>
      <c r="F22" s="45"/>
      <c r="G22" s="157"/>
      <c r="H22" s="169"/>
      <c r="I22" s="64"/>
      <c r="W22" s="14"/>
    </row>
    <row r="23" spans="1:23" ht="16.5" customHeight="1" x14ac:dyDescent="0.2">
      <c r="A23" s="184" t="s">
        <v>201</v>
      </c>
      <c r="B23" s="185"/>
      <c r="C23" s="185"/>
      <c r="D23" s="185"/>
      <c r="E23" s="185"/>
      <c r="F23" s="185"/>
      <c r="G23" s="185"/>
      <c r="H23" s="186"/>
      <c r="I23" s="64"/>
      <c r="W23" s="14"/>
    </row>
    <row r="24" spans="1:23" ht="51" customHeight="1" x14ac:dyDescent="0.2">
      <c r="A24" s="181"/>
      <c r="B24" s="182"/>
      <c r="C24" s="182"/>
      <c r="D24" s="182"/>
      <c r="E24" s="182"/>
      <c r="F24" s="182"/>
      <c r="G24" s="182"/>
      <c r="H24" s="183"/>
      <c r="I24" s="64"/>
      <c r="W24" s="14"/>
    </row>
    <row r="25" spans="1:23" ht="26.25" customHeight="1" x14ac:dyDescent="0.2">
      <c r="A25" s="79"/>
      <c r="B25" s="79"/>
      <c r="C25" s="79"/>
      <c r="D25" s="79"/>
      <c r="E25" s="79"/>
      <c r="F25" s="79"/>
      <c r="G25" s="79"/>
      <c r="H25" s="79"/>
      <c r="I25" s="64"/>
      <c r="W25" s="14"/>
    </row>
    <row r="26" spans="1:23" ht="25.5" customHeight="1" x14ac:dyDescent="0.2">
      <c r="A26" s="168" t="s">
        <v>187</v>
      </c>
      <c r="B26" s="168"/>
      <c r="C26" s="168"/>
      <c r="D26" s="168"/>
      <c r="E26" s="168"/>
      <c r="F26" s="63"/>
      <c r="G26" s="63"/>
      <c r="H26" s="63"/>
      <c r="I26" s="64"/>
      <c r="W26" s="14"/>
    </row>
    <row r="27" spans="1:23" s="17" customFormat="1" ht="57.75" customHeight="1" x14ac:dyDescent="0.2">
      <c r="A27" s="157" t="s">
        <v>183</v>
      </c>
      <c r="B27" s="169"/>
      <c r="C27" s="157" t="s">
        <v>18</v>
      </c>
      <c r="D27" s="158"/>
      <c r="E27" s="61" t="s">
        <v>19</v>
      </c>
      <c r="F27" s="61" t="s">
        <v>20</v>
      </c>
      <c r="G27" s="61" t="s">
        <v>21</v>
      </c>
      <c r="H27" s="61" t="s">
        <v>22</v>
      </c>
      <c r="I27" s="86"/>
      <c r="J27" s="18"/>
      <c r="U27" s="19"/>
      <c r="V27" s="19"/>
      <c r="W27" s="14"/>
    </row>
    <row r="28" spans="1:23" s="17" customFormat="1" ht="23.45" customHeight="1" x14ac:dyDescent="0.2">
      <c r="A28" s="61" t="s">
        <v>203</v>
      </c>
      <c r="B28" s="61" t="s">
        <v>184</v>
      </c>
      <c r="C28" s="78"/>
      <c r="D28" s="73"/>
      <c r="E28" s="78"/>
      <c r="F28" s="61"/>
      <c r="G28" s="61"/>
      <c r="H28" s="61"/>
      <c r="I28" s="86"/>
      <c r="J28" s="18"/>
      <c r="U28" s="19"/>
      <c r="V28" s="19"/>
      <c r="W28" s="14"/>
    </row>
    <row r="29" spans="1:23" s="17" customFormat="1" ht="45" customHeight="1" x14ac:dyDescent="0.2">
      <c r="A29" s="41"/>
      <c r="B29" s="41"/>
      <c r="C29" s="144"/>
      <c r="D29" s="143"/>
      <c r="E29" s="46"/>
      <c r="F29" s="52">
        <f>A29*B29</f>
        <v>0</v>
      </c>
      <c r="G29" s="24"/>
      <c r="H29" s="24"/>
      <c r="I29" s="86"/>
      <c r="J29" s="18"/>
      <c r="U29" s="19"/>
      <c r="V29" s="19"/>
      <c r="W29" s="14"/>
    </row>
    <row r="30" spans="1:23" ht="12.75" customHeight="1" x14ac:dyDescent="0.2">
      <c r="A30" s="76"/>
      <c r="B30" s="76"/>
      <c r="C30" s="76"/>
      <c r="D30" s="76"/>
      <c r="E30" s="76"/>
      <c r="F30" s="76"/>
      <c r="G30" s="76"/>
      <c r="H30" s="76"/>
      <c r="I30" s="64"/>
      <c r="W30" s="14"/>
    </row>
    <row r="31" spans="1:23" ht="12.75" customHeight="1" x14ac:dyDescent="0.2">
      <c r="A31" s="63"/>
      <c r="B31" s="63"/>
      <c r="C31" s="63"/>
      <c r="D31" s="63"/>
      <c r="E31" s="63"/>
      <c r="F31" s="63"/>
      <c r="G31" s="63"/>
      <c r="H31" s="63"/>
      <c r="I31" s="64"/>
      <c r="W31" s="14"/>
    </row>
    <row r="32" spans="1:23" ht="15" customHeight="1" x14ac:dyDescent="0.2">
      <c r="A32" s="75"/>
      <c r="B32" s="63"/>
      <c r="C32" s="63"/>
      <c r="D32" s="63"/>
      <c r="E32" s="63"/>
      <c r="F32" s="63"/>
      <c r="G32" s="63"/>
      <c r="H32" s="63"/>
      <c r="I32" s="64"/>
      <c r="W32" s="14"/>
    </row>
    <row r="33" spans="1:23" ht="36.950000000000003" customHeight="1" x14ac:dyDescent="0.2">
      <c r="A33" s="87" t="s">
        <v>25</v>
      </c>
      <c r="B33" s="88"/>
      <c r="C33" s="88"/>
      <c r="D33" s="88"/>
      <c r="E33" s="88"/>
      <c r="F33" s="159"/>
      <c r="G33" s="159"/>
      <c r="H33" s="159"/>
      <c r="I33" s="64"/>
      <c r="W33" s="14"/>
    </row>
    <row r="34" spans="1:23" ht="27" customHeight="1" x14ac:dyDescent="0.2">
      <c r="A34" s="75"/>
      <c r="B34" s="75"/>
      <c r="C34" s="75"/>
      <c r="D34" s="75"/>
      <c r="E34" s="75"/>
      <c r="F34" s="76"/>
      <c r="G34" s="76"/>
      <c r="H34" s="76"/>
      <c r="I34" s="64"/>
      <c r="W34" s="14"/>
    </row>
    <row r="35" spans="1:23" ht="27" customHeight="1" x14ac:dyDescent="0.2">
      <c r="A35" s="74"/>
      <c r="B35" s="151" t="str">
        <f>+IF('Presupuesto CPS'!F34=0,"POR FAVOR DILIGENCIE LA HOJA DE PRESUPUESTO",'Presupuesto CPS'!F34)</f>
        <v>POR FAVOR DILIGENCIE LA HOJA DE PRESUPUESTO</v>
      </c>
      <c r="C35" s="152"/>
      <c r="D35" s="153"/>
      <c r="E35" s="84"/>
      <c r="F35" s="85"/>
      <c r="G35" s="85"/>
      <c r="H35" s="85"/>
      <c r="I35" s="86"/>
      <c r="W35" s="14"/>
    </row>
    <row r="36" spans="1:23" ht="27" customHeight="1" x14ac:dyDescent="0.2">
      <c r="A36" s="63"/>
      <c r="B36" s="154"/>
      <c r="C36" s="155"/>
      <c r="D36" s="156"/>
      <c r="E36" s="63"/>
      <c r="F36" s="63"/>
      <c r="G36" s="63"/>
      <c r="H36" s="63"/>
      <c r="I36" s="64"/>
      <c r="W36" s="14"/>
    </row>
    <row r="37" spans="1:23" ht="21.75" customHeight="1" x14ac:dyDescent="0.2">
      <c r="A37" s="65"/>
      <c r="B37" s="65"/>
      <c r="C37" s="65"/>
      <c r="D37" s="65"/>
      <c r="E37" s="65"/>
      <c r="F37" s="63"/>
      <c r="G37" s="63"/>
      <c r="H37" s="63"/>
      <c r="I37" s="64"/>
      <c r="W37" s="14"/>
    </row>
    <row r="38" spans="1:23" ht="36.950000000000003" customHeight="1" x14ac:dyDescent="0.2">
      <c r="A38" s="176" t="s">
        <v>26</v>
      </c>
      <c r="B38" s="176"/>
      <c r="C38" s="176"/>
      <c r="D38" s="176"/>
      <c r="E38" s="176"/>
      <c r="F38" s="63"/>
      <c r="G38" s="63"/>
      <c r="H38" s="63"/>
      <c r="I38" s="64"/>
      <c r="W38" s="14"/>
    </row>
    <row r="39" spans="1:23" ht="21" customHeight="1" x14ac:dyDescent="0.2">
      <c r="A39" s="77"/>
      <c r="B39" s="77"/>
      <c r="C39" s="77"/>
      <c r="D39" s="77"/>
      <c r="E39" s="77"/>
      <c r="F39" s="63"/>
      <c r="G39" s="63"/>
      <c r="H39" s="63"/>
      <c r="I39" s="64"/>
      <c r="W39" s="14"/>
    </row>
    <row r="40" spans="1:23" s="17" customFormat="1" ht="25.5" customHeight="1" x14ac:dyDescent="0.2">
      <c r="A40" s="61" t="s">
        <v>27</v>
      </c>
      <c r="B40" s="62" t="s">
        <v>13</v>
      </c>
      <c r="C40" s="63"/>
      <c r="D40" s="63"/>
      <c r="E40" s="63"/>
      <c r="F40" s="63"/>
      <c r="G40" s="63"/>
      <c r="H40" s="63"/>
      <c r="I40" s="64"/>
      <c r="J40" s="18"/>
      <c r="U40" s="19"/>
      <c r="V40" s="19"/>
      <c r="W40" s="14"/>
    </row>
    <row r="41" spans="1:23" s="17" customFormat="1" ht="25.5" customHeight="1" x14ac:dyDescent="0.2">
      <c r="A41" s="57" t="s">
        <v>28</v>
      </c>
      <c r="B41" s="55">
        <v>90000000</v>
      </c>
      <c r="C41" s="63"/>
      <c r="D41" s="63"/>
      <c r="E41" s="63"/>
      <c r="F41" s="63"/>
      <c r="G41" s="63"/>
      <c r="H41" s="63"/>
      <c r="I41" s="64"/>
      <c r="J41" s="18"/>
      <c r="U41" s="19"/>
      <c r="V41" s="19"/>
      <c r="W41" s="14"/>
    </row>
    <row r="42" spans="1:23" ht="39.75" customHeight="1" x14ac:dyDescent="0.2">
      <c r="A42" s="25" t="s">
        <v>185</v>
      </c>
      <c r="B42" s="53">
        <f>SUM('Presupuesto CPS'!F34)</f>
        <v>0</v>
      </c>
      <c r="C42" s="63"/>
      <c r="D42" s="63"/>
      <c r="E42" s="63"/>
      <c r="F42" s="63"/>
      <c r="G42" s="63"/>
      <c r="H42" s="63"/>
      <c r="I42" s="64"/>
      <c r="W42" s="14"/>
    </row>
    <row r="43" spans="1:23" ht="30" customHeight="1" x14ac:dyDescent="0.2">
      <c r="A43" s="25"/>
      <c r="B43" s="53"/>
      <c r="C43" s="63"/>
      <c r="D43" s="63"/>
      <c r="E43" s="63"/>
      <c r="F43" s="63"/>
      <c r="G43" s="63"/>
      <c r="H43" s="63"/>
      <c r="I43" s="64"/>
      <c r="W43" s="14"/>
    </row>
    <row r="44" spans="1:23" ht="17.25" customHeight="1" x14ac:dyDescent="0.2">
      <c r="A44" s="59" t="s">
        <v>29</v>
      </c>
      <c r="B44" s="27">
        <f>SUM(B41:B42)</f>
        <v>90000000</v>
      </c>
      <c r="C44" s="63"/>
      <c r="D44" s="63"/>
      <c r="E44" s="63"/>
      <c r="F44" s="63"/>
      <c r="G44" s="63"/>
      <c r="H44" s="63"/>
      <c r="I44" s="64"/>
      <c r="W44" s="14"/>
    </row>
    <row r="45" spans="1:23" ht="27.95" customHeight="1" x14ac:dyDescent="0.2">
      <c r="A45" s="63"/>
      <c r="B45" s="63"/>
      <c r="C45" s="63"/>
      <c r="D45" s="63"/>
      <c r="E45" s="63"/>
      <c r="F45" s="63"/>
      <c r="G45" s="63"/>
      <c r="H45" s="63"/>
      <c r="I45" s="64"/>
      <c r="W45" s="14"/>
    </row>
    <row r="46" spans="1:23" ht="27.95" customHeight="1" x14ac:dyDescent="0.2">
      <c r="A46" s="63" t="s">
        <v>30</v>
      </c>
      <c r="B46" s="63"/>
      <c r="C46" s="63"/>
      <c r="D46" s="63"/>
      <c r="E46" s="63"/>
      <c r="F46" s="63"/>
      <c r="G46" s="63"/>
      <c r="H46" s="63"/>
      <c r="I46" s="64"/>
      <c r="W46" s="14"/>
    </row>
    <row r="47" spans="1:23" ht="30.75" customHeight="1" x14ac:dyDescent="0.2">
      <c r="A47" s="173"/>
      <c r="B47" s="174"/>
      <c r="C47" s="174"/>
      <c r="D47" s="174"/>
      <c r="E47" s="174"/>
      <c r="F47" s="174"/>
      <c r="G47" s="174"/>
      <c r="H47" s="175"/>
      <c r="I47" s="64"/>
      <c r="W47" s="14"/>
    </row>
    <row r="48" spans="1:23" ht="30.75" customHeight="1" x14ac:dyDescent="0.2">
      <c r="A48" s="173"/>
      <c r="B48" s="174"/>
      <c r="C48" s="174"/>
      <c r="D48" s="174"/>
      <c r="E48" s="174"/>
      <c r="F48" s="174"/>
      <c r="G48" s="174"/>
      <c r="H48" s="175"/>
      <c r="I48" s="64"/>
      <c r="W48" s="14"/>
    </row>
    <row r="49" spans="1:23" ht="30.75" customHeight="1" x14ac:dyDescent="0.2">
      <c r="A49" s="173"/>
      <c r="B49" s="174"/>
      <c r="C49" s="174"/>
      <c r="D49" s="174"/>
      <c r="E49" s="174"/>
      <c r="F49" s="174"/>
      <c r="G49" s="174"/>
      <c r="H49" s="175"/>
      <c r="I49" s="64"/>
      <c r="W49" s="14"/>
    </row>
    <row r="50" spans="1:23" ht="30.75" customHeight="1" x14ac:dyDescent="0.2">
      <c r="A50" s="173"/>
      <c r="B50" s="174"/>
      <c r="C50" s="174"/>
      <c r="D50" s="174"/>
      <c r="E50" s="174"/>
      <c r="F50" s="174"/>
      <c r="G50" s="174"/>
      <c r="H50" s="175"/>
      <c r="I50" s="64"/>
      <c r="W50" s="14"/>
    </row>
    <row r="51" spans="1:23" ht="31.7" customHeight="1" x14ac:dyDescent="0.2">
      <c r="A51" s="77"/>
      <c r="B51" s="77"/>
      <c r="C51" s="77"/>
      <c r="D51" s="77"/>
      <c r="E51" s="63"/>
      <c r="F51" s="63"/>
      <c r="G51" s="63"/>
      <c r="H51" s="63"/>
      <c r="I51" s="64"/>
      <c r="W51" s="14"/>
    </row>
    <row r="52" spans="1:23" ht="16.5" hidden="1" customHeight="1" x14ac:dyDescent="0.2">
      <c r="W52" s="14"/>
    </row>
    <row r="53" spans="1:23" ht="16.5" hidden="1" customHeight="1" x14ac:dyDescent="0.2">
      <c r="W53" s="14"/>
    </row>
    <row r="54" spans="1:23" ht="16.5" hidden="1" customHeight="1" x14ac:dyDescent="0.2">
      <c r="C54" s="20"/>
      <c r="W54" s="14"/>
    </row>
    <row r="55" spans="1:23" ht="16.5" hidden="1" customHeight="1" x14ac:dyDescent="0.2">
      <c r="C55" s="20"/>
      <c r="W55" s="14"/>
    </row>
    <row r="56" spans="1:23" hidden="1" x14ac:dyDescent="0.2">
      <c r="C56" s="20"/>
      <c r="W56" s="14"/>
    </row>
    <row r="57" spans="1:23" hidden="1" x14ac:dyDescent="0.2">
      <c r="C57" s="20"/>
      <c r="W57" s="14"/>
    </row>
    <row r="58" spans="1:23" hidden="1" x14ac:dyDescent="0.2">
      <c r="C58" s="20"/>
      <c r="W58" s="14"/>
    </row>
    <row r="59" spans="1:23" hidden="1" x14ac:dyDescent="0.2">
      <c r="C59" s="20"/>
      <c r="W59" s="14"/>
    </row>
    <row r="60" spans="1:23" hidden="1" x14ac:dyDescent="0.2">
      <c r="W60" s="14"/>
    </row>
    <row r="61" spans="1:23" hidden="1" x14ac:dyDescent="0.2">
      <c r="W61" s="14"/>
    </row>
    <row r="62" spans="1:23" hidden="1" x14ac:dyDescent="0.2">
      <c r="W62" s="14"/>
    </row>
    <row r="63" spans="1:23" hidden="1" x14ac:dyDescent="0.2">
      <c r="W63" s="14"/>
    </row>
    <row r="64" spans="1:23" hidden="1" x14ac:dyDescent="0.2">
      <c r="W64" s="14"/>
    </row>
    <row r="65" spans="23:23" hidden="1" x14ac:dyDescent="0.2">
      <c r="W65" s="14"/>
    </row>
    <row r="66" spans="23:23" hidden="1" x14ac:dyDescent="0.2">
      <c r="W66" s="14"/>
    </row>
    <row r="67" spans="23:23" hidden="1" x14ac:dyDescent="0.2">
      <c r="W67" s="14"/>
    </row>
    <row r="68" spans="23:23" hidden="1" x14ac:dyDescent="0.2">
      <c r="W68" s="14"/>
    </row>
    <row r="69" spans="23:23" hidden="1" x14ac:dyDescent="0.2">
      <c r="W69" s="14"/>
    </row>
    <row r="70" spans="23:23" hidden="1" x14ac:dyDescent="0.2">
      <c r="W70" s="14"/>
    </row>
    <row r="71" spans="23:23" hidden="1" x14ac:dyDescent="0.2">
      <c r="W71" s="14"/>
    </row>
    <row r="72" spans="23:23" hidden="1" x14ac:dyDescent="0.2">
      <c r="W72" s="14"/>
    </row>
    <row r="73" spans="23:23" hidden="1" x14ac:dyDescent="0.2">
      <c r="W73" s="14"/>
    </row>
    <row r="74" spans="23:23" hidden="1" x14ac:dyDescent="0.2">
      <c r="W74" s="14"/>
    </row>
    <row r="75" spans="23:23" hidden="1" x14ac:dyDescent="0.2">
      <c r="W75" s="14"/>
    </row>
    <row r="76" spans="23:23" hidden="1" x14ac:dyDescent="0.2">
      <c r="W76" s="21"/>
    </row>
    <row r="77" spans="23:23" hidden="1" x14ac:dyDescent="0.2">
      <c r="W77" s="21"/>
    </row>
    <row r="78" spans="23:23" hidden="1" x14ac:dyDescent="0.2">
      <c r="W78" s="21"/>
    </row>
    <row r="79" spans="23:23" hidden="1" x14ac:dyDescent="0.2">
      <c r="W79" s="22"/>
    </row>
    <row r="80" spans="23:23" hidden="1" x14ac:dyDescent="0.2">
      <c r="W80" s="22"/>
    </row>
    <row r="81" spans="23:23" hidden="1" x14ac:dyDescent="0.2">
      <c r="W81" s="22"/>
    </row>
    <row r="82" spans="23:23" hidden="1" x14ac:dyDescent="0.2">
      <c r="W82" s="22"/>
    </row>
    <row r="83" spans="23:23" hidden="1" x14ac:dyDescent="0.2">
      <c r="W83" s="22"/>
    </row>
    <row r="84" spans="23:23" hidden="1" x14ac:dyDescent="0.2">
      <c r="W84" s="22"/>
    </row>
    <row r="85" spans="23:23" hidden="1" x14ac:dyDescent="0.2">
      <c r="W85" s="22"/>
    </row>
    <row r="86" spans="23:23" hidden="1" x14ac:dyDescent="0.2">
      <c r="W86" s="22"/>
    </row>
    <row r="87" spans="23:23" hidden="1" x14ac:dyDescent="0.2">
      <c r="W87" s="22"/>
    </row>
    <row r="88" spans="23:23" hidden="1" x14ac:dyDescent="0.2">
      <c r="W88" s="22"/>
    </row>
    <row r="89" spans="23:23" hidden="1" x14ac:dyDescent="0.2">
      <c r="W89" s="22"/>
    </row>
    <row r="90" spans="23:23" hidden="1" x14ac:dyDescent="0.2">
      <c r="W90" s="22"/>
    </row>
    <row r="91" spans="23:23" hidden="1" x14ac:dyDescent="0.2">
      <c r="W91" s="22"/>
    </row>
    <row r="92" spans="23:23" hidden="1" x14ac:dyDescent="0.2">
      <c r="W92" s="22"/>
    </row>
    <row r="93" spans="23:23" hidden="1" x14ac:dyDescent="0.2">
      <c r="W93" s="22"/>
    </row>
    <row r="94" spans="23:23" hidden="1" x14ac:dyDescent="0.2">
      <c r="W94" s="22"/>
    </row>
    <row r="95" spans="23:23" hidden="1" x14ac:dyDescent="0.2">
      <c r="W95" s="22"/>
    </row>
    <row r="96" spans="23:23" hidden="1" x14ac:dyDescent="0.2">
      <c r="W96" s="22"/>
    </row>
    <row r="97" spans="23:23" hidden="1" x14ac:dyDescent="0.2">
      <c r="W97" s="22"/>
    </row>
    <row r="98" spans="23:23" hidden="1" x14ac:dyDescent="0.2">
      <c r="W98" s="22"/>
    </row>
    <row r="99" spans="23:23" hidden="1" x14ac:dyDescent="0.2">
      <c r="W99" s="22"/>
    </row>
    <row r="100" spans="23:23" hidden="1" x14ac:dyDescent="0.2">
      <c r="W100" s="22"/>
    </row>
    <row r="101" spans="23:23" hidden="1" x14ac:dyDescent="0.2">
      <c r="W101" s="22"/>
    </row>
    <row r="102" spans="23:23" hidden="1" x14ac:dyDescent="0.2">
      <c r="W102" s="22"/>
    </row>
  </sheetData>
  <sheetProtection selectLockedCells="1"/>
  <protectedRanges>
    <protectedRange sqref="B5:B9 B10:D13 F10 F11:G13 B17:B23 A47:H50 A29 A42:B43 C29:H29 A41" name="Rango1"/>
  </protectedRanges>
  <dataConsolidate/>
  <mergeCells count="36">
    <mergeCell ref="A26:E26"/>
    <mergeCell ref="A27:B27"/>
    <mergeCell ref="A21:H21"/>
    <mergeCell ref="A50:H50"/>
    <mergeCell ref="A49:H49"/>
    <mergeCell ref="A48:H48"/>
    <mergeCell ref="A47:H47"/>
    <mergeCell ref="A38:E38"/>
    <mergeCell ref="D22:E22"/>
    <mergeCell ref="G22:H22"/>
    <mergeCell ref="B22:C22"/>
    <mergeCell ref="A24:H24"/>
    <mergeCell ref="A23:H23"/>
    <mergeCell ref="I1:I2"/>
    <mergeCell ref="G1:G2"/>
    <mergeCell ref="B35:D36"/>
    <mergeCell ref="B12:D12"/>
    <mergeCell ref="C27:D27"/>
    <mergeCell ref="F33:H33"/>
    <mergeCell ref="B18:H18"/>
    <mergeCell ref="C29:D29"/>
    <mergeCell ref="B1:F2"/>
    <mergeCell ref="H1:H2"/>
    <mergeCell ref="B8:E8"/>
    <mergeCell ref="B10:D10"/>
    <mergeCell ref="B17:H17"/>
    <mergeCell ref="F11:G11"/>
    <mergeCell ref="F12:G12"/>
    <mergeCell ref="A3:XFD3"/>
    <mergeCell ref="B19:H19"/>
    <mergeCell ref="B11:D11"/>
    <mergeCell ref="B13:D13"/>
    <mergeCell ref="F13:G13"/>
    <mergeCell ref="A1:A2"/>
    <mergeCell ref="A4:I4"/>
    <mergeCell ref="F10:G10"/>
  </mergeCells>
  <conditionalFormatting sqref="B35">
    <cfRule type="cellIs" dxfId="5" priority="10" operator="equal">
      <formula>"POR FAVOR DILIGENCIE LA HOJA DE PRESUPUESTO"</formula>
    </cfRule>
  </conditionalFormatting>
  <conditionalFormatting sqref="W1:W2 W4:W75">
    <cfRule type="cellIs" dxfId="4" priority="1" operator="equal">
      <formula>"Escriba un número"</formula>
    </cfRule>
  </conditionalFormatting>
  <dataValidations xWindow="827" yWindow="378" count="6">
    <dataValidation operator="greaterThan" allowBlank="1" showInputMessage="1" showErrorMessage="1" error="Por favor escriba un número" sqref="E30:F30 B40:B42 B44 F29" xr:uid="{00000000-0002-0000-0000-000000000000}"/>
    <dataValidation type="date" operator="greaterThan" allowBlank="1" showInputMessage="1" showErrorMessage="1" error="Por favor escriba una fecha en el formato DD/MM/AAAA" sqref="B7" xr:uid="{00000000-0002-0000-0000-000001000000}">
      <formula1>41319</formula1>
    </dataValidation>
    <dataValidation type="whole" operator="greaterThan" allowBlank="1" showInputMessage="1" showErrorMessage="1" error="Por favor escriba un número" sqref="B43 G30:H30 G29" xr:uid="{00000000-0002-0000-0000-000002000000}">
      <formula1>0</formula1>
    </dataValidation>
    <dataValidation type="decimal" allowBlank="1" showInputMessage="1" showErrorMessage="1" sqref="A29" xr:uid="{00000000-0002-0000-0000-000003000000}">
      <formula1>0.1</formula1>
      <formula2>1000</formula2>
    </dataValidation>
    <dataValidation type="decimal" allowBlank="1" showInputMessage="1" showErrorMessage="1" sqref="B29" xr:uid="{00000000-0002-0000-0000-000004000000}">
      <formula1>0.5</formula1>
      <formula2>1000</formula2>
    </dataValidation>
    <dataValidation allowBlank="1" showInputMessage="1" showErrorMessage="1" error="Por favor elija un municipio de la lista" sqref="B6" xr:uid="{00000000-0002-0000-0000-000005000000}"/>
  </dataValidations>
  <pageMargins left="0.7" right="0.7" top="0.75" bottom="0.75" header="0.3" footer="0.3"/>
  <pageSetup paperSize="9" scale="54" orientation="portrait" r:id="rId1"/>
  <rowBreaks count="1" manualBreakCount="1">
    <brk id="32" max="8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xWindow="827" yWindow="378" count="1">
        <x14:dataValidation type="list" allowBlank="1" showInputMessage="1" showErrorMessage="1" error="Por favor elija un municipio de la lista" xr:uid="{00000000-0002-0000-0000-000006000000}">
          <x14:formula1>
            <xm:f>'Categorías MUNICIPIOS'!$A$2:$A$126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5">
    <tabColor theme="6"/>
  </sheetPr>
  <dimension ref="A1:P118"/>
  <sheetViews>
    <sheetView showGridLines="0" zoomScale="98" zoomScaleNormal="98" zoomScalePageLayoutView="80" workbookViewId="0">
      <selection activeCell="D1" sqref="D1:K2"/>
    </sheetView>
  </sheetViews>
  <sheetFormatPr baseColWidth="10" defaultColWidth="11.42578125" defaultRowHeight="15" x14ac:dyDescent="0.25"/>
  <sheetData>
    <row r="1" spans="1:16" ht="42" customHeight="1" x14ac:dyDescent="0.25">
      <c r="A1" s="241"/>
      <c r="B1" s="241"/>
      <c r="C1" s="241"/>
      <c r="D1" s="188" t="s">
        <v>223</v>
      </c>
      <c r="E1" s="188"/>
      <c r="F1" s="188"/>
      <c r="G1" s="188"/>
      <c r="H1" s="188"/>
      <c r="I1" s="188"/>
      <c r="J1" s="188"/>
      <c r="K1" s="189"/>
      <c r="L1" s="149" t="s">
        <v>227</v>
      </c>
      <c r="M1" s="147" t="s">
        <v>230</v>
      </c>
      <c r="N1" s="192" t="s">
        <v>231</v>
      </c>
      <c r="O1" s="193"/>
      <c r="P1" s="194"/>
    </row>
    <row r="2" spans="1:16" ht="30.75" customHeight="1" x14ac:dyDescent="0.25">
      <c r="A2" s="241"/>
      <c r="B2" s="241"/>
      <c r="C2" s="241"/>
      <c r="D2" s="190"/>
      <c r="E2" s="190"/>
      <c r="F2" s="190"/>
      <c r="G2" s="190"/>
      <c r="H2" s="190"/>
      <c r="I2" s="190"/>
      <c r="J2" s="190"/>
      <c r="K2" s="191"/>
      <c r="L2" s="150"/>
      <c r="M2" s="164"/>
      <c r="N2" s="195"/>
      <c r="O2" s="196"/>
      <c r="P2" s="197"/>
    </row>
    <row r="3" spans="1:16" ht="24" customHeight="1" x14ac:dyDescent="0.25">
      <c r="A3" s="198" t="s">
        <v>226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200"/>
    </row>
    <row r="4" spans="1:16" ht="21" customHeight="1" thickBot="1" x14ac:dyDescent="0.3">
      <c r="A4" s="125"/>
      <c r="P4" s="124"/>
    </row>
    <row r="5" spans="1:16" x14ac:dyDescent="0.25">
      <c r="A5" s="125"/>
      <c r="B5" s="4"/>
      <c r="C5" s="5"/>
      <c r="D5" s="5"/>
      <c r="E5" s="5"/>
      <c r="F5" s="5"/>
      <c r="G5" s="6"/>
      <c r="I5" s="4"/>
      <c r="J5" s="5"/>
      <c r="K5" s="5"/>
      <c r="L5" s="5"/>
      <c r="M5" s="5"/>
      <c r="N5" s="6"/>
      <c r="P5" s="124"/>
    </row>
    <row r="6" spans="1:16" x14ac:dyDescent="0.25">
      <c r="A6" s="125"/>
      <c r="B6" s="7"/>
      <c r="G6" s="8"/>
      <c r="I6" s="7"/>
      <c r="N6" s="8"/>
      <c r="P6" s="124"/>
    </row>
    <row r="7" spans="1:16" x14ac:dyDescent="0.25">
      <c r="A7" s="125"/>
      <c r="B7" s="7"/>
      <c r="G7" s="8"/>
      <c r="I7" s="7"/>
      <c r="N7" s="8"/>
      <c r="P7" s="124"/>
    </row>
    <row r="8" spans="1:16" x14ac:dyDescent="0.25">
      <c r="A8" s="125"/>
      <c r="B8" s="7"/>
      <c r="G8" s="8"/>
      <c r="I8" s="7"/>
      <c r="N8" s="8"/>
      <c r="P8" s="124"/>
    </row>
    <row r="9" spans="1:16" x14ac:dyDescent="0.25">
      <c r="A9" s="125"/>
      <c r="B9" s="7"/>
      <c r="G9" s="8"/>
      <c r="I9" s="7"/>
      <c r="N9" s="8"/>
      <c r="P9" s="124"/>
    </row>
    <row r="10" spans="1:16" x14ac:dyDescent="0.25">
      <c r="A10" s="125"/>
      <c r="B10" s="7"/>
      <c r="G10" s="8"/>
      <c r="I10" s="7"/>
      <c r="N10" s="8"/>
      <c r="P10" s="124"/>
    </row>
    <row r="11" spans="1:16" x14ac:dyDescent="0.25">
      <c r="A11" s="125"/>
      <c r="B11" s="7"/>
      <c r="G11" s="8"/>
      <c r="I11" s="7"/>
      <c r="N11" s="8"/>
      <c r="P11" s="124"/>
    </row>
    <row r="12" spans="1:16" x14ac:dyDescent="0.25">
      <c r="A12" s="125"/>
      <c r="B12" s="7"/>
      <c r="G12" s="8"/>
      <c r="I12" s="7"/>
      <c r="N12" s="8"/>
      <c r="P12" s="124"/>
    </row>
    <row r="13" spans="1:16" x14ac:dyDescent="0.25">
      <c r="A13" s="125"/>
      <c r="B13" s="7"/>
      <c r="G13" s="8"/>
      <c r="I13" s="7"/>
      <c r="N13" s="8"/>
      <c r="P13" s="124"/>
    </row>
    <row r="14" spans="1:16" x14ac:dyDescent="0.25">
      <c r="A14" s="125"/>
      <c r="B14" s="7"/>
      <c r="G14" s="8"/>
      <c r="I14" s="7"/>
      <c r="N14" s="8"/>
      <c r="P14" s="124"/>
    </row>
    <row r="15" spans="1:16" x14ac:dyDescent="0.25">
      <c r="A15" s="125"/>
      <c r="B15" s="7"/>
      <c r="G15" s="8"/>
      <c r="I15" s="7"/>
      <c r="N15" s="8"/>
      <c r="P15" s="124"/>
    </row>
    <row r="16" spans="1:16" x14ac:dyDescent="0.25">
      <c r="A16" s="125"/>
      <c r="B16" s="7"/>
      <c r="G16" s="8"/>
      <c r="I16" s="7"/>
      <c r="N16" s="8"/>
      <c r="P16" s="124"/>
    </row>
    <row r="17" spans="1:16" x14ac:dyDescent="0.25">
      <c r="A17" s="125"/>
      <c r="B17" s="7"/>
      <c r="G17" s="8"/>
      <c r="I17" s="7"/>
      <c r="N17" s="8"/>
      <c r="P17" s="124"/>
    </row>
    <row r="18" spans="1:16" x14ac:dyDescent="0.25">
      <c r="A18" s="125"/>
      <c r="B18" s="7"/>
      <c r="G18" s="8"/>
      <c r="I18" s="7"/>
      <c r="N18" s="8"/>
      <c r="P18" s="124"/>
    </row>
    <row r="19" spans="1:16" x14ac:dyDescent="0.25">
      <c r="A19" s="125"/>
      <c r="B19" s="7"/>
      <c r="G19" s="8"/>
      <c r="I19" s="7"/>
      <c r="N19" s="8"/>
      <c r="P19" s="124"/>
    </row>
    <row r="20" spans="1:16" x14ac:dyDescent="0.25">
      <c r="A20" s="125"/>
      <c r="B20" s="7"/>
      <c r="G20" s="8"/>
      <c r="I20" s="7"/>
      <c r="N20" s="8"/>
      <c r="P20" s="124"/>
    </row>
    <row r="21" spans="1:16" x14ac:dyDescent="0.25">
      <c r="A21" s="125"/>
      <c r="B21" s="7"/>
      <c r="G21" s="8"/>
      <c r="I21" s="7"/>
      <c r="N21" s="8"/>
      <c r="P21" s="124"/>
    </row>
    <row r="22" spans="1:16" x14ac:dyDescent="0.25">
      <c r="A22" s="125"/>
      <c r="B22" s="7"/>
      <c r="G22" s="8"/>
      <c r="I22" s="7"/>
      <c r="N22" s="8"/>
      <c r="P22" s="124"/>
    </row>
    <row r="23" spans="1:16" ht="15.75" thickBot="1" x14ac:dyDescent="0.3">
      <c r="A23" s="125"/>
      <c r="B23" s="47"/>
      <c r="C23" s="48"/>
      <c r="D23" s="48"/>
      <c r="E23" s="48"/>
      <c r="F23" s="48"/>
      <c r="G23" s="49"/>
      <c r="I23" s="47"/>
      <c r="J23" s="48"/>
      <c r="K23" s="48"/>
      <c r="L23" s="48"/>
      <c r="M23" s="48"/>
      <c r="N23" s="49"/>
      <c r="P23" s="124"/>
    </row>
    <row r="24" spans="1:16" x14ac:dyDescent="0.25">
      <c r="A24" s="125"/>
      <c r="B24" s="187" t="s">
        <v>136</v>
      </c>
      <c r="C24" s="187"/>
      <c r="D24" s="187"/>
      <c r="E24" s="187"/>
      <c r="F24" s="187"/>
      <c r="G24" s="187"/>
      <c r="I24" s="187" t="s">
        <v>137</v>
      </c>
      <c r="J24" s="187"/>
      <c r="K24" s="187"/>
      <c r="L24" s="187"/>
      <c r="M24" s="187"/>
      <c r="N24" s="187"/>
      <c r="P24" s="124"/>
    </row>
    <row r="25" spans="1:16" ht="15.75" thickBot="1" x14ac:dyDescent="0.3">
      <c r="A25" s="125"/>
      <c r="P25" s="124"/>
    </row>
    <row r="26" spans="1:16" x14ac:dyDescent="0.25">
      <c r="A26" s="125"/>
      <c r="B26" s="4"/>
      <c r="C26" s="5"/>
      <c r="D26" s="5"/>
      <c r="E26" s="5"/>
      <c r="F26" s="5"/>
      <c r="G26" s="6"/>
      <c r="I26" s="4"/>
      <c r="J26" s="5"/>
      <c r="K26" s="5"/>
      <c r="L26" s="5"/>
      <c r="M26" s="5"/>
      <c r="N26" s="6"/>
      <c r="P26" s="124"/>
    </row>
    <row r="27" spans="1:16" x14ac:dyDescent="0.25">
      <c r="A27" s="125"/>
      <c r="B27" s="7"/>
      <c r="G27" s="8"/>
      <c r="I27" s="7"/>
      <c r="N27" s="8"/>
      <c r="P27" s="124"/>
    </row>
    <row r="28" spans="1:16" x14ac:dyDescent="0.25">
      <c r="A28" s="125"/>
      <c r="B28" s="7"/>
      <c r="G28" s="8"/>
      <c r="I28" s="7"/>
      <c r="N28" s="8"/>
      <c r="P28" s="124"/>
    </row>
    <row r="29" spans="1:16" x14ac:dyDescent="0.25">
      <c r="A29" s="125"/>
      <c r="B29" s="7"/>
      <c r="G29" s="8"/>
      <c r="I29" s="7"/>
      <c r="N29" s="8"/>
      <c r="P29" s="124"/>
    </row>
    <row r="30" spans="1:16" x14ac:dyDescent="0.25">
      <c r="A30" s="125"/>
      <c r="B30" s="7"/>
      <c r="G30" s="8"/>
      <c r="I30" s="7"/>
      <c r="N30" s="8"/>
      <c r="P30" s="124"/>
    </row>
    <row r="31" spans="1:16" x14ac:dyDescent="0.25">
      <c r="A31" s="125"/>
      <c r="B31" s="7"/>
      <c r="G31" s="8"/>
      <c r="I31" s="7"/>
      <c r="N31" s="8"/>
      <c r="P31" s="124"/>
    </row>
    <row r="32" spans="1:16" x14ac:dyDescent="0.25">
      <c r="A32" s="125"/>
      <c r="B32" s="7"/>
      <c r="G32" s="8"/>
      <c r="I32" s="7"/>
      <c r="N32" s="8"/>
      <c r="P32" s="124"/>
    </row>
    <row r="33" spans="1:16" x14ac:dyDescent="0.25">
      <c r="A33" s="125"/>
      <c r="B33" s="7"/>
      <c r="G33" s="8"/>
      <c r="I33" s="7"/>
      <c r="N33" s="8"/>
      <c r="P33" s="124"/>
    </row>
    <row r="34" spans="1:16" x14ac:dyDescent="0.25">
      <c r="A34" s="125"/>
      <c r="B34" s="7"/>
      <c r="G34" s="8"/>
      <c r="I34" s="7"/>
      <c r="N34" s="8"/>
      <c r="P34" s="124"/>
    </row>
    <row r="35" spans="1:16" x14ac:dyDescent="0.25">
      <c r="A35" s="125"/>
      <c r="B35" s="7"/>
      <c r="G35" s="8"/>
      <c r="I35" s="7"/>
      <c r="N35" s="8"/>
      <c r="P35" s="124"/>
    </row>
    <row r="36" spans="1:16" x14ac:dyDescent="0.25">
      <c r="A36" s="125"/>
      <c r="B36" s="7"/>
      <c r="G36" s="8"/>
      <c r="I36" s="7"/>
      <c r="N36" s="8"/>
      <c r="P36" s="124"/>
    </row>
    <row r="37" spans="1:16" x14ac:dyDescent="0.25">
      <c r="A37" s="125"/>
      <c r="B37" s="7"/>
      <c r="G37" s="8"/>
      <c r="I37" s="7"/>
      <c r="N37" s="8"/>
      <c r="P37" s="124"/>
    </row>
    <row r="38" spans="1:16" x14ac:dyDescent="0.25">
      <c r="A38" s="125"/>
      <c r="B38" s="7"/>
      <c r="G38" s="8"/>
      <c r="I38" s="7"/>
      <c r="N38" s="8"/>
      <c r="P38" s="124"/>
    </row>
    <row r="39" spans="1:16" x14ac:dyDescent="0.25">
      <c r="A39" s="125"/>
      <c r="B39" s="7"/>
      <c r="G39" s="8"/>
      <c r="I39" s="7"/>
      <c r="N39" s="8"/>
      <c r="P39" s="124"/>
    </row>
    <row r="40" spans="1:16" x14ac:dyDescent="0.25">
      <c r="A40" s="125"/>
      <c r="B40" s="7"/>
      <c r="G40" s="8"/>
      <c r="I40" s="7"/>
      <c r="N40" s="8"/>
      <c r="P40" s="124"/>
    </row>
    <row r="41" spans="1:16" x14ac:dyDescent="0.25">
      <c r="A41" s="125"/>
      <c r="B41" s="7"/>
      <c r="G41" s="8"/>
      <c r="I41" s="7"/>
      <c r="N41" s="8"/>
      <c r="P41" s="124"/>
    </row>
    <row r="42" spans="1:16" x14ac:dyDescent="0.25">
      <c r="A42" s="125"/>
      <c r="B42" s="7"/>
      <c r="G42" s="8"/>
      <c r="I42" s="7"/>
      <c r="N42" s="8"/>
      <c r="P42" s="124"/>
    </row>
    <row r="43" spans="1:16" x14ac:dyDescent="0.25">
      <c r="A43" s="125"/>
      <c r="B43" s="7"/>
      <c r="G43" s="8"/>
      <c r="I43" s="7"/>
      <c r="N43" s="8"/>
      <c r="P43" s="124"/>
    </row>
    <row r="44" spans="1:16" ht="15.75" thickBot="1" x14ac:dyDescent="0.3">
      <c r="A44" s="125"/>
      <c r="B44" s="47"/>
      <c r="C44" s="48"/>
      <c r="D44" s="48"/>
      <c r="E44" s="48"/>
      <c r="F44" s="48"/>
      <c r="G44" s="49"/>
      <c r="I44" s="47"/>
      <c r="J44" s="48"/>
      <c r="K44" s="48"/>
      <c r="L44" s="48"/>
      <c r="M44" s="48"/>
      <c r="N44" s="49"/>
      <c r="P44" s="124"/>
    </row>
    <row r="45" spans="1:16" x14ac:dyDescent="0.25">
      <c r="A45" s="125"/>
      <c r="B45" s="187" t="s">
        <v>138</v>
      </c>
      <c r="C45" s="187"/>
      <c r="D45" s="187"/>
      <c r="E45" s="187"/>
      <c r="F45" s="187"/>
      <c r="G45" s="187"/>
      <c r="I45" s="187" t="s">
        <v>139</v>
      </c>
      <c r="J45" s="187"/>
      <c r="K45" s="187"/>
      <c r="L45" s="187"/>
      <c r="M45" s="187"/>
      <c r="N45" s="187"/>
      <c r="P45" s="124"/>
    </row>
    <row r="46" spans="1:16" x14ac:dyDescent="0.25">
      <c r="A46" s="125"/>
      <c r="P46" s="124"/>
    </row>
    <row r="47" spans="1:16" x14ac:dyDescent="0.25">
      <c r="A47" s="125"/>
      <c r="P47" s="124"/>
    </row>
    <row r="48" spans="1:16" x14ac:dyDescent="0.25">
      <c r="A48" s="125"/>
      <c r="P48" s="124"/>
    </row>
    <row r="49" spans="1:16" x14ac:dyDescent="0.25">
      <c r="A49" s="125"/>
      <c r="P49" s="124"/>
    </row>
    <row r="50" spans="1:16" x14ac:dyDescent="0.25">
      <c r="A50" s="125"/>
      <c r="P50" s="124"/>
    </row>
    <row r="51" spans="1:16" x14ac:dyDescent="0.25">
      <c r="A51" s="125"/>
      <c r="P51" s="124"/>
    </row>
    <row r="52" spans="1:16" x14ac:dyDescent="0.25">
      <c r="A52" s="125"/>
      <c r="P52" s="124"/>
    </row>
    <row r="53" spans="1:16" x14ac:dyDescent="0.25">
      <c r="A53" s="125"/>
      <c r="P53" s="124"/>
    </row>
    <row r="54" spans="1:16" ht="15.75" thickBot="1" x14ac:dyDescent="0.3">
      <c r="A54" s="125"/>
      <c r="P54" s="124"/>
    </row>
    <row r="55" spans="1:16" x14ac:dyDescent="0.25">
      <c r="A55" s="125"/>
      <c r="B55" s="4"/>
      <c r="C55" s="5"/>
      <c r="D55" s="5"/>
      <c r="E55" s="5"/>
      <c r="F55" s="5"/>
      <c r="G55" s="6"/>
      <c r="I55" s="4"/>
      <c r="J55" s="5"/>
      <c r="K55" s="5"/>
      <c r="L55" s="5"/>
      <c r="M55" s="5"/>
      <c r="N55" s="6"/>
      <c r="P55" s="124"/>
    </row>
    <row r="56" spans="1:16" x14ac:dyDescent="0.25">
      <c r="A56" s="125"/>
      <c r="B56" s="7"/>
      <c r="G56" s="8"/>
      <c r="I56" s="7"/>
      <c r="N56" s="8"/>
      <c r="P56" s="124"/>
    </row>
    <row r="57" spans="1:16" x14ac:dyDescent="0.25">
      <c r="A57" s="125"/>
      <c r="B57" s="7"/>
      <c r="G57" s="8"/>
      <c r="I57" s="7"/>
      <c r="N57" s="8"/>
      <c r="P57" s="124"/>
    </row>
    <row r="58" spans="1:16" x14ac:dyDescent="0.25">
      <c r="A58" s="125"/>
      <c r="B58" s="7"/>
      <c r="G58" s="8"/>
      <c r="I58" s="7"/>
      <c r="N58" s="8"/>
      <c r="P58" s="124"/>
    </row>
    <row r="59" spans="1:16" x14ac:dyDescent="0.25">
      <c r="A59" s="125"/>
      <c r="B59" s="7"/>
      <c r="G59" s="8"/>
      <c r="I59" s="7"/>
      <c r="N59" s="8"/>
      <c r="P59" s="124"/>
    </row>
    <row r="60" spans="1:16" x14ac:dyDescent="0.25">
      <c r="A60" s="125"/>
      <c r="B60" s="7"/>
      <c r="G60" s="8"/>
      <c r="I60" s="7"/>
      <c r="N60" s="8"/>
      <c r="P60" s="124"/>
    </row>
    <row r="61" spans="1:16" x14ac:dyDescent="0.25">
      <c r="A61" s="125"/>
      <c r="B61" s="7"/>
      <c r="G61" s="8"/>
      <c r="I61" s="7"/>
      <c r="N61" s="8"/>
      <c r="P61" s="124"/>
    </row>
    <row r="62" spans="1:16" x14ac:dyDescent="0.25">
      <c r="A62" s="125"/>
      <c r="B62" s="7"/>
      <c r="G62" s="8"/>
      <c r="I62" s="7"/>
      <c r="N62" s="8"/>
      <c r="P62" s="124"/>
    </row>
    <row r="63" spans="1:16" x14ac:dyDescent="0.25">
      <c r="A63" s="125"/>
      <c r="B63" s="7"/>
      <c r="G63" s="8"/>
      <c r="I63" s="7"/>
      <c r="N63" s="8"/>
      <c r="P63" s="124"/>
    </row>
    <row r="64" spans="1:16" x14ac:dyDescent="0.25">
      <c r="A64" s="125"/>
      <c r="B64" s="7"/>
      <c r="G64" s="8"/>
      <c r="I64" s="7"/>
      <c r="N64" s="8"/>
      <c r="P64" s="124"/>
    </row>
    <row r="65" spans="1:16" x14ac:dyDescent="0.25">
      <c r="A65" s="125"/>
      <c r="B65" s="7"/>
      <c r="G65" s="8"/>
      <c r="I65" s="7"/>
      <c r="N65" s="8"/>
      <c r="P65" s="124"/>
    </row>
    <row r="66" spans="1:16" x14ac:dyDescent="0.25">
      <c r="A66" s="125"/>
      <c r="B66" s="7"/>
      <c r="G66" s="8"/>
      <c r="I66" s="7"/>
      <c r="N66" s="8"/>
      <c r="P66" s="124"/>
    </row>
    <row r="67" spans="1:16" x14ac:dyDescent="0.25">
      <c r="A67" s="125"/>
      <c r="B67" s="7"/>
      <c r="G67" s="8"/>
      <c r="I67" s="7"/>
      <c r="N67" s="8"/>
      <c r="P67" s="124"/>
    </row>
    <row r="68" spans="1:16" x14ac:dyDescent="0.25">
      <c r="A68" s="125"/>
      <c r="B68" s="7"/>
      <c r="G68" s="8"/>
      <c r="I68" s="7"/>
      <c r="N68" s="8"/>
      <c r="P68" s="124"/>
    </row>
    <row r="69" spans="1:16" x14ac:dyDescent="0.25">
      <c r="A69" s="125"/>
      <c r="B69" s="7"/>
      <c r="G69" s="8"/>
      <c r="I69" s="7"/>
      <c r="N69" s="8"/>
      <c r="P69" s="124"/>
    </row>
    <row r="70" spans="1:16" x14ac:dyDescent="0.25">
      <c r="A70" s="125"/>
      <c r="B70" s="7"/>
      <c r="G70" s="8"/>
      <c r="I70" s="7"/>
      <c r="N70" s="8"/>
      <c r="P70" s="124"/>
    </row>
    <row r="71" spans="1:16" x14ac:dyDescent="0.25">
      <c r="A71" s="125"/>
      <c r="B71" s="7"/>
      <c r="G71" s="8"/>
      <c r="I71" s="7"/>
      <c r="N71" s="8"/>
      <c r="P71" s="124"/>
    </row>
    <row r="72" spans="1:16" x14ac:dyDescent="0.25">
      <c r="A72" s="125"/>
      <c r="B72" s="7"/>
      <c r="G72" s="8"/>
      <c r="I72" s="7"/>
      <c r="N72" s="8"/>
      <c r="P72" s="124"/>
    </row>
    <row r="73" spans="1:16" ht="15.75" thickBot="1" x14ac:dyDescent="0.3">
      <c r="A73" s="125"/>
      <c r="B73" s="47"/>
      <c r="C73" s="48"/>
      <c r="D73" s="48"/>
      <c r="E73" s="48"/>
      <c r="F73" s="48"/>
      <c r="G73" s="49"/>
      <c r="I73" s="47"/>
      <c r="J73" s="48"/>
      <c r="K73" s="48"/>
      <c r="L73" s="48"/>
      <c r="M73" s="48"/>
      <c r="N73" s="49"/>
      <c r="P73" s="124"/>
    </row>
    <row r="74" spans="1:16" x14ac:dyDescent="0.25">
      <c r="A74" s="125"/>
      <c r="P74" s="124"/>
    </row>
    <row r="75" spans="1:16" x14ac:dyDescent="0.25">
      <c r="A75" s="125"/>
      <c r="P75" s="124"/>
    </row>
    <row r="76" spans="1:16" ht="15.75" thickBot="1" x14ac:dyDescent="0.3">
      <c r="A76" s="125"/>
      <c r="P76" s="124"/>
    </row>
    <row r="77" spans="1:16" x14ac:dyDescent="0.25">
      <c r="A77" s="125"/>
      <c r="B77" s="4"/>
      <c r="C77" s="5"/>
      <c r="D77" s="5"/>
      <c r="E77" s="5"/>
      <c r="F77" s="5"/>
      <c r="G77" s="6"/>
      <c r="I77" s="4"/>
      <c r="J77" s="5"/>
      <c r="K77" s="5"/>
      <c r="L77" s="5"/>
      <c r="M77" s="5"/>
      <c r="N77" s="6"/>
      <c r="P77" s="124"/>
    </row>
    <row r="78" spans="1:16" x14ac:dyDescent="0.25">
      <c r="A78" s="125"/>
      <c r="B78" s="7"/>
      <c r="G78" s="8"/>
      <c r="I78" s="7"/>
      <c r="N78" s="8"/>
      <c r="P78" s="124"/>
    </row>
    <row r="79" spans="1:16" x14ac:dyDescent="0.25">
      <c r="A79" s="125"/>
      <c r="B79" s="7"/>
      <c r="G79" s="8"/>
      <c r="I79" s="7"/>
      <c r="N79" s="8"/>
      <c r="P79" s="124"/>
    </row>
    <row r="80" spans="1:16" x14ac:dyDescent="0.25">
      <c r="A80" s="125"/>
      <c r="B80" s="7"/>
      <c r="G80" s="8"/>
      <c r="I80" s="7"/>
      <c r="N80" s="8"/>
      <c r="P80" s="124"/>
    </row>
    <row r="81" spans="1:16" x14ac:dyDescent="0.25">
      <c r="A81" s="125"/>
      <c r="B81" s="7"/>
      <c r="G81" s="8"/>
      <c r="I81" s="7"/>
      <c r="N81" s="8"/>
      <c r="P81" s="124"/>
    </row>
    <row r="82" spans="1:16" x14ac:dyDescent="0.25">
      <c r="A82" s="125"/>
      <c r="B82" s="7"/>
      <c r="G82" s="8"/>
      <c r="I82" s="7"/>
      <c r="N82" s="8"/>
      <c r="P82" s="124"/>
    </row>
    <row r="83" spans="1:16" x14ac:dyDescent="0.25">
      <c r="A83" s="125"/>
      <c r="B83" s="7"/>
      <c r="G83" s="8"/>
      <c r="I83" s="7"/>
      <c r="N83" s="8"/>
      <c r="P83" s="124"/>
    </row>
    <row r="84" spans="1:16" x14ac:dyDescent="0.25">
      <c r="A84" s="125"/>
      <c r="B84" s="7"/>
      <c r="G84" s="8"/>
      <c r="I84" s="7"/>
      <c r="N84" s="8"/>
      <c r="P84" s="124"/>
    </row>
    <row r="85" spans="1:16" x14ac:dyDescent="0.25">
      <c r="A85" s="125"/>
      <c r="B85" s="7"/>
      <c r="G85" s="8"/>
      <c r="I85" s="7"/>
      <c r="N85" s="8"/>
      <c r="P85" s="124"/>
    </row>
    <row r="86" spans="1:16" x14ac:dyDescent="0.25">
      <c r="A86" s="125"/>
      <c r="B86" s="7"/>
      <c r="G86" s="8"/>
      <c r="I86" s="7"/>
      <c r="N86" s="8"/>
      <c r="P86" s="124"/>
    </row>
    <row r="87" spans="1:16" x14ac:dyDescent="0.25">
      <c r="A87" s="125"/>
      <c r="B87" s="7"/>
      <c r="G87" s="8"/>
      <c r="I87" s="7"/>
      <c r="N87" s="8"/>
      <c r="P87" s="124"/>
    </row>
    <row r="88" spans="1:16" x14ac:dyDescent="0.25">
      <c r="A88" s="125"/>
      <c r="B88" s="7"/>
      <c r="G88" s="8"/>
      <c r="I88" s="7"/>
      <c r="N88" s="8"/>
      <c r="P88" s="124"/>
    </row>
    <row r="89" spans="1:16" x14ac:dyDescent="0.25">
      <c r="A89" s="125"/>
      <c r="B89" s="7"/>
      <c r="G89" s="8"/>
      <c r="I89" s="7"/>
      <c r="N89" s="8"/>
      <c r="P89" s="124"/>
    </row>
    <row r="90" spans="1:16" x14ac:dyDescent="0.25">
      <c r="A90" s="125"/>
      <c r="B90" s="7"/>
      <c r="G90" s="8"/>
      <c r="I90" s="7"/>
      <c r="N90" s="8"/>
      <c r="P90" s="124"/>
    </row>
    <row r="91" spans="1:16" x14ac:dyDescent="0.25">
      <c r="A91" s="125"/>
      <c r="B91" s="7"/>
      <c r="G91" s="8"/>
      <c r="I91" s="7"/>
      <c r="N91" s="8"/>
      <c r="P91" s="124"/>
    </row>
    <row r="92" spans="1:16" x14ac:dyDescent="0.25">
      <c r="A92" s="125"/>
      <c r="B92" s="7"/>
      <c r="G92" s="8"/>
      <c r="I92" s="7"/>
      <c r="N92" s="8"/>
      <c r="P92" s="124"/>
    </row>
    <row r="93" spans="1:16" x14ac:dyDescent="0.25">
      <c r="A93" s="125"/>
      <c r="B93" s="7"/>
      <c r="G93" s="8"/>
      <c r="I93" s="7"/>
      <c r="N93" s="8"/>
      <c r="P93" s="124"/>
    </row>
    <row r="94" spans="1:16" x14ac:dyDescent="0.25">
      <c r="A94" s="125"/>
      <c r="B94" s="7"/>
      <c r="G94" s="8"/>
      <c r="I94" s="7"/>
      <c r="N94" s="8"/>
      <c r="P94" s="124"/>
    </row>
    <row r="95" spans="1:16" ht="15.75" thickBot="1" x14ac:dyDescent="0.3">
      <c r="A95" s="125"/>
      <c r="B95" s="47"/>
      <c r="C95" s="48"/>
      <c r="D95" s="48"/>
      <c r="E95" s="48"/>
      <c r="F95" s="48"/>
      <c r="G95" s="49"/>
      <c r="I95" s="47"/>
      <c r="J95" s="48"/>
      <c r="K95" s="48"/>
      <c r="L95" s="48"/>
      <c r="M95" s="48"/>
      <c r="N95" s="49"/>
      <c r="P95" s="124"/>
    </row>
    <row r="96" spans="1:16" x14ac:dyDescent="0.25">
      <c r="A96" s="125"/>
      <c r="P96" s="124"/>
    </row>
    <row r="97" spans="1:16" ht="15.75" thickBot="1" x14ac:dyDescent="0.3">
      <c r="A97" s="125"/>
      <c r="P97" s="124"/>
    </row>
    <row r="98" spans="1:16" x14ac:dyDescent="0.25">
      <c r="A98" s="125"/>
      <c r="B98" s="4"/>
      <c r="C98" s="5"/>
      <c r="D98" s="5"/>
      <c r="E98" s="5"/>
      <c r="F98" s="5"/>
      <c r="G98" s="6"/>
      <c r="I98" s="4"/>
      <c r="J98" s="5"/>
      <c r="K98" s="5"/>
      <c r="L98" s="5"/>
      <c r="M98" s="5"/>
      <c r="N98" s="6"/>
      <c r="P98" s="124"/>
    </row>
    <row r="99" spans="1:16" x14ac:dyDescent="0.25">
      <c r="A99" s="125"/>
      <c r="B99" s="7"/>
      <c r="G99" s="8"/>
      <c r="I99" s="7"/>
      <c r="N99" s="8"/>
      <c r="P99" s="124"/>
    </row>
    <row r="100" spans="1:16" x14ac:dyDescent="0.25">
      <c r="A100" s="125"/>
      <c r="B100" s="7"/>
      <c r="G100" s="8"/>
      <c r="I100" s="7"/>
      <c r="N100" s="8"/>
      <c r="P100" s="124"/>
    </row>
    <row r="101" spans="1:16" x14ac:dyDescent="0.25">
      <c r="A101" s="125"/>
      <c r="B101" s="7"/>
      <c r="G101" s="8"/>
      <c r="I101" s="7"/>
      <c r="N101" s="8"/>
      <c r="P101" s="124"/>
    </row>
    <row r="102" spans="1:16" x14ac:dyDescent="0.25">
      <c r="A102" s="125"/>
      <c r="B102" s="7"/>
      <c r="G102" s="8"/>
      <c r="I102" s="7"/>
      <c r="N102" s="8"/>
      <c r="P102" s="124"/>
    </row>
    <row r="103" spans="1:16" x14ac:dyDescent="0.25">
      <c r="A103" s="125"/>
      <c r="B103" s="7"/>
      <c r="I103" s="7"/>
      <c r="N103" s="8"/>
      <c r="P103" s="124"/>
    </row>
    <row r="104" spans="1:16" x14ac:dyDescent="0.25">
      <c r="A104" s="125"/>
      <c r="B104" s="7"/>
      <c r="G104" s="8"/>
      <c r="I104" s="7"/>
      <c r="N104" s="8"/>
      <c r="P104" s="124"/>
    </row>
    <row r="105" spans="1:16" x14ac:dyDescent="0.25">
      <c r="A105" s="125"/>
      <c r="B105" s="7"/>
      <c r="G105" s="8"/>
      <c r="I105" s="7"/>
      <c r="N105" s="8"/>
      <c r="P105" s="124"/>
    </row>
    <row r="106" spans="1:16" x14ac:dyDescent="0.25">
      <c r="A106" s="125"/>
      <c r="B106" s="7"/>
      <c r="G106" s="8"/>
      <c r="I106" s="7"/>
      <c r="N106" s="8"/>
      <c r="P106" s="124"/>
    </row>
    <row r="107" spans="1:16" x14ac:dyDescent="0.25">
      <c r="A107" s="125"/>
      <c r="B107" s="7"/>
      <c r="G107" s="8"/>
      <c r="I107" s="7"/>
      <c r="N107" s="8"/>
      <c r="P107" s="124"/>
    </row>
    <row r="108" spans="1:16" x14ac:dyDescent="0.25">
      <c r="A108" s="125"/>
      <c r="B108" s="7"/>
      <c r="G108" s="8"/>
      <c r="I108" s="7"/>
      <c r="N108" s="8"/>
      <c r="P108" s="124"/>
    </row>
    <row r="109" spans="1:16" x14ac:dyDescent="0.25">
      <c r="A109" s="125"/>
      <c r="B109" s="7"/>
      <c r="G109" s="8"/>
      <c r="I109" s="7"/>
      <c r="N109" s="8"/>
      <c r="P109" s="124"/>
    </row>
    <row r="110" spans="1:16" x14ac:dyDescent="0.25">
      <c r="A110" s="125"/>
      <c r="B110" s="7"/>
      <c r="G110" s="8"/>
      <c r="I110" s="7"/>
      <c r="N110" s="8"/>
      <c r="P110" s="124"/>
    </row>
    <row r="111" spans="1:16" x14ac:dyDescent="0.25">
      <c r="A111" s="125"/>
      <c r="B111" s="7"/>
      <c r="G111" s="8"/>
      <c r="I111" s="7"/>
      <c r="N111" s="8"/>
      <c r="P111" s="124"/>
    </row>
    <row r="112" spans="1:16" x14ac:dyDescent="0.25">
      <c r="A112" s="125"/>
      <c r="B112" s="7"/>
      <c r="G112" s="8"/>
      <c r="I112" s="7"/>
      <c r="N112" s="8"/>
      <c r="P112" s="124"/>
    </row>
    <row r="113" spans="1:16" x14ac:dyDescent="0.25">
      <c r="A113" s="125"/>
      <c r="B113" s="7"/>
      <c r="G113" s="8"/>
      <c r="I113" s="7"/>
      <c r="N113" s="8"/>
      <c r="P113" s="124"/>
    </row>
    <row r="114" spans="1:16" x14ac:dyDescent="0.25">
      <c r="A114" s="125"/>
      <c r="B114" s="7"/>
      <c r="G114" s="8"/>
      <c r="I114" s="7"/>
      <c r="N114" s="8"/>
      <c r="P114" s="124"/>
    </row>
    <row r="115" spans="1:16" x14ac:dyDescent="0.25">
      <c r="A115" s="125"/>
      <c r="B115" s="7"/>
      <c r="G115" s="8"/>
      <c r="I115" s="7"/>
      <c r="N115" s="8"/>
      <c r="P115" s="124"/>
    </row>
    <row r="116" spans="1:16" ht="15.75" thickBot="1" x14ac:dyDescent="0.3">
      <c r="A116" s="125"/>
      <c r="B116" s="47"/>
      <c r="C116" s="48"/>
      <c r="D116" s="48"/>
      <c r="E116" s="48"/>
      <c r="F116" s="48"/>
      <c r="G116" s="49"/>
      <c r="I116" s="47"/>
      <c r="J116" s="48"/>
      <c r="K116" s="48"/>
      <c r="L116" s="48"/>
      <c r="M116" s="48"/>
      <c r="N116" s="49"/>
      <c r="P116" s="124"/>
    </row>
    <row r="117" spans="1:16" x14ac:dyDescent="0.25">
      <c r="A117" s="125"/>
      <c r="P117" s="124"/>
    </row>
    <row r="118" spans="1:16" x14ac:dyDescent="0.25">
      <c r="A118" s="121"/>
      <c r="B118" s="122"/>
      <c r="C118" s="122"/>
      <c r="D118" s="122"/>
      <c r="E118" s="122"/>
      <c r="F118" s="122"/>
      <c r="G118" s="122"/>
      <c r="H118" s="122"/>
      <c r="I118" s="122"/>
      <c r="J118" s="122"/>
      <c r="K118" s="122"/>
      <c r="L118" s="122"/>
      <c r="M118" s="122"/>
      <c r="N118" s="122"/>
      <c r="O118" s="122"/>
      <c r="P118" s="123"/>
    </row>
  </sheetData>
  <mergeCells count="10">
    <mergeCell ref="B24:G24"/>
    <mergeCell ref="I24:N24"/>
    <mergeCell ref="B45:G45"/>
    <mergeCell ref="I45:N45"/>
    <mergeCell ref="D1:K2"/>
    <mergeCell ref="L1:L2"/>
    <mergeCell ref="M1:M2"/>
    <mergeCell ref="N1:P2"/>
    <mergeCell ref="A3:P3"/>
    <mergeCell ref="A1:C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theme="6"/>
  </sheetPr>
  <dimension ref="A1:V40"/>
  <sheetViews>
    <sheetView zoomScaleNormal="100" zoomScaleSheetLayoutView="120" workbookViewId="0">
      <selection activeCell="F6" sqref="F6"/>
    </sheetView>
  </sheetViews>
  <sheetFormatPr baseColWidth="10" defaultColWidth="11.42578125" defaultRowHeight="15" x14ac:dyDescent="0.25"/>
  <cols>
    <col min="1" max="1" width="24.28515625" style="2" customWidth="1"/>
    <col min="2" max="2" width="15.42578125" style="2" customWidth="1"/>
    <col min="3" max="3" width="11.42578125" style="2" customWidth="1"/>
    <col min="4" max="4" width="32.140625" style="2" customWidth="1"/>
    <col min="5" max="5" width="39.42578125" style="3" customWidth="1"/>
    <col min="6" max="16384" width="11.42578125" style="2"/>
  </cols>
  <sheetData>
    <row r="1" spans="1:22" s="12" customFormat="1" ht="38.25" customHeight="1" x14ac:dyDescent="0.2">
      <c r="A1" s="145"/>
      <c r="B1" s="160" t="s">
        <v>223</v>
      </c>
      <c r="C1" s="161"/>
      <c r="D1" s="161"/>
      <c r="E1" s="161"/>
      <c r="F1" s="149" t="s">
        <v>227</v>
      </c>
      <c r="G1" s="147" t="s">
        <v>230</v>
      </c>
      <c r="H1" s="147" t="s">
        <v>229</v>
      </c>
      <c r="I1" s="11"/>
      <c r="T1" s="13"/>
      <c r="U1" s="13"/>
      <c r="V1" s="14"/>
    </row>
    <row r="2" spans="1:22" s="12" customFormat="1" ht="32.25" customHeight="1" x14ac:dyDescent="0.2">
      <c r="A2" s="146"/>
      <c r="B2" s="162"/>
      <c r="C2" s="163"/>
      <c r="D2" s="163"/>
      <c r="E2" s="163"/>
      <c r="F2" s="150"/>
      <c r="G2" s="164"/>
      <c r="H2" s="148"/>
      <c r="I2" s="11"/>
      <c r="T2" s="13"/>
      <c r="U2" s="13"/>
      <c r="V2" s="14"/>
    </row>
    <row r="3" spans="1:22" s="126" customFormat="1" ht="20.25" customHeight="1" x14ac:dyDescent="0.25">
      <c r="A3" s="204" t="s">
        <v>226</v>
      </c>
      <c r="B3" s="167"/>
      <c r="C3" s="167"/>
      <c r="D3" s="167"/>
      <c r="E3" s="167"/>
      <c r="F3" s="167"/>
      <c r="G3" s="167"/>
      <c r="H3" s="205"/>
    </row>
    <row r="4" spans="1:22" ht="29.25" customHeight="1" x14ac:dyDescent="0.25">
      <c r="A4" s="201" t="s">
        <v>130</v>
      </c>
      <c r="B4" s="202"/>
      <c r="C4" s="202"/>
      <c r="D4" s="202"/>
      <c r="E4" s="202"/>
      <c r="F4" s="202"/>
      <c r="G4" s="202"/>
      <c r="H4" s="203"/>
    </row>
    <row r="5" spans="1:22" ht="25.5" x14ac:dyDescent="0.25">
      <c r="A5" s="127"/>
      <c r="B5" s="28" t="s">
        <v>131</v>
      </c>
      <c r="C5" s="28" t="s">
        <v>132</v>
      </c>
      <c r="D5" s="28" t="s">
        <v>133</v>
      </c>
      <c r="E5" s="28" t="s">
        <v>134</v>
      </c>
      <c r="F5" s="29" t="s">
        <v>135</v>
      </c>
      <c r="H5" s="128"/>
    </row>
    <row r="6" spans="1:22" x14ac:dyDescent="0.25">
      <c r="A6" s="127"/>
      <c r="B6" s="30"/>
      <c r="C6" s="30"/>
      <c r="D6" s="43"/>
      <c r="E6" s="44"/>
      <c r="F6" s="44"/>
      <c r="H6" s="128"/>
    </row>
    <row r="7" spans="1:22" x14ac:dyDescent="0.25">
      <c r="A7" s="127"/>
      <c r="B7" s="23"/>
      <c r="C7" s="30"/>
      <c r="D7" s="43"/>
      <c r="E7" s="44"/>
      <c r="F7" s="44"/>
      <c r="H7" s="128"/>
    </row>
    <row r="8" spans="1:22" x14ac:dyDescent="0.25">
      <c r="A8" s="127"/>
      <c r="B8" s="23"/>
      <c r="C8" s="30"/>
      <c r="D8" s="43"/>
      <c r="E8" s="44"/>
      <c r="F8" s="44"/>
      <c r="H8" s="128"/>
    </row>
    <row r="9" spans="1:22" x14ac:dyDescent="0.25">
      <c r="A9" s="127"/>
      <c r="B9" s="23"/>
      <c r="C9" s="30"/>
      <c r="D9" s="43"/>
      <c r="E9" s="44"/>
      <c r="F9" s="44"/>
      <c r="H9" s="128"/>
    </row>
    <row r="10" spans="1:22" x14ac:dyDescent="0.25">
      <c r="A10" s="127"/>
      <c r="B10" s="23"/>
      <c r="C10" s="30"/>
      <c r="D10" s="43"/>
      <c r="E10" s="44"/>
      <c r="F10" s="44"/>
      <c r="H10" s="128"/>
    </row>
    <row r="11" spans="1:22" x14ac:dyDescent="0.25">
      <c r="A11" s="127"/>
      <c r="B11" s="23"/>
      <c r="C11" s="30"/>
      <c r="D11" s="43"/>
      <c r="E11" s="44"/>
      <c r="F11" s="44"/>
      <c r="H11" s="128"/>
    </row>
    <row r="12" spans="1:22" x14ac:dyDescent="0.25">
      <c r="A12" s="127"/>
      <c r="B12" s="23"/>
      <c r="C12" s="30"/>
      <c r="D12" s="43"/>
      <c r="E12" s="44"/>
      <c r="F12" s="44"/>
      <c r="H12" s="128"/>
    </row>
    <row r="13" spans="1:22" x14ac:dyDescent="0.25">
      <c r="A13" s="127"/>
      <c r="B13" s="23"/>
      <c r="C13" s="30"/>
      <c r="D13" s="43"/>
      <c r="E13" s="44"/>
      <c r="F13" s="44"/>
      <c r="H13" s="128"/>
    </row>
    <row r="14" spans="1:22" x14ac:dyDescent="0.25">
      <c r="A14" s="127"/>
      <c r="B14" s="23"/>
      <c r="C14" s="30"/>
      <c r="D14" s="43"/>
      <c r="E14" s="44"/>
      <c r="F14" s="44"/>
      <c r="H14" s="128"/>
    </row>
    <row r="15" spans="1:22" x14ac:dyDescent="0.25">
      <c r="A15" s="127"/>
      <c r="B15" s="23"/>
      <c r="C15" s="30"/>
      <c r="D15" s="43"/>
      <c r="E15" s="44"/>
      <c r="F15" s="44"/>
      <c r="H15" s="128"/>
    </row>
    <row r="16" spans="1:22" x14ac:dyDescent="0.25">
      <c r="A16" s="127"/>
      <c r="B16" s="23"/>
      <c r="C16" s="30"/>
      <c r="D16" s="43"/>
      <c r="E16" s="44"/>
      <c r="F16" s="44"/>
      <c r="H16" s="128"/>
    </row>
    <row r="17" spans="1:8" x14ac:dyDescent="0.25">
      <c r="A17" s="127"/>
      <c r="B17" s="23"/>
      <c r="C17" s="30"/>
      <c r="D17" s="43"/>
      <c r="E17" s="44"/>
      <c r="F17" s="44"/>
      <c r="H17" s="128"/>
    </row>
    <row r="18" spans="1:8" x14ac:dyDescent="0.25">
      <c r="A18" s="127"/>
      <c r="B18" s="23"/>
      <c r="C18" s="30"/>
      <c r="D18" s="43"/>
      <c r="E18" s="44"/>
      <c r="F18" s="44"/>
      <c r="H18" s="128"/>
    </row>
    <row r="19" spans="1:8" x14ac:dyDescent="0.25">
      <c r="A19" s="127"/>
      <c r="B19" s="23"/>
      <c r="C19" s="30"/>
      <c r="D19" s="43"/>
      <c r="E19" s="44"/>
      <c r="F19" s="44"/>
      <c r="H19" s="128"/>
    </row>
    <row r="20" spans="1:8" x14ac:dyDescent="0.25">
      <c r="A20" s="127"/>
      <c r="B20" s="23"/>
      <c r="C20" s="30"/>
      <c r="D20" s="43"/>
      <c r="E20" s="44"/>
      <c r="F20" s="44"/>
      <c r="H20" s="128"/>
    </row>
    <row r="21" spans="1:8" x14ac:dyDescent="0.25">
      <c r="A21" s="127"/>
      <c r="B21" s="23"/>
      <c r="C21" s="30"/>
      <c r="D21" s="43"/>
      <c r="E21" s="44"/>
      <c r="F21" s="44"/>
      <c r="H21" s="128"/>
    </row>
    <row r="22" spans="1:8" x14ac:dyDescent="0.25">
      <c r="A22" s="127"/>
      <c r="B22" s="23"/>
      <c r="C22" s="30"/>
      <c r="D22" s="43"/>
      <c r="E22" s="44"/>
      <c r="F22" s="44"/>
      <c r="H22" s="128"/>
    </row>
    <row r="23" spans="1:8" x14ac:dyDescent="0.25">
      <c r="A23" s="127"/>
      <c r="B23" s="23"/>
      <c r="C23" s="30"/>
      <c r="D23" s="43"/>
      <c r="E23" s="44"/>
      <c r="F23" s="44"/>
      <c r="H23" s="128"/>
    </row>
    <row r="24" spans="1:8" x14ac:dyDescent="0.25">
      <c r="A24" s="127"/>
      <c r="B24" s="23"/>
      <c r="C24" s="30"/>
      <c r="D24" s="43"/>
      <c r="E24" s="44"/>
      <c r="F24" s="44"/>
      <c r="H24" s="128"/>
    </row>
    <row r="25" spans="1:8" x14ac:dyDescent="0.25">
      <c r="A25" s="127"/>
      <c r="B25" s="23"/>
      <c r="C25" s="30"/>
      <c r="D25" s="43"/>
      <c r="E25" s="44"/>
      <c r="F25" s="44"/>
      <c r="H25" s="128"/>
    </row>
    <row r="26" spans="1:8" x14ac:dyDescent="0.25">
      <c r="A26" s="127"/>
      <c r="B26" s="23"/>
      <c r="C26" s="30"/>
      <c r="D26" s="43"/>
      <c r="E26" s="44"/>
      <c r="F26" s="44"/>
      <c r="H26" s="128"/>
    </row>
    <row r="27" spans="1:8" x14ac:dyDescent="0.25">
      <c r="A27" s="127"/>
      <c r="B27" s="23"/>
      <c r="C27" s="30"/>
      <c r="D27" s="43"/>
      <c r="E27" s="44"/>
      <c r="F27" s="44"/>
      <c r="H27" s="128"/>
    </row>
    <row r="28" spans="1:8" x14ac:dyDescent="0.25">
      <c r="A28" s="127"/>
      <c r="B28" s="23"/>
      <c r="C28" s="30"/>
      <c r="D28" s="43"/>
      <c r="E28" s="44"/>
      <c r="F28" s="44"/>
      <c r="H28" s="128"/>
    </row>
    <row r="29" spans="1:8" x14ac:dyDescent="0.25">
      <c r="A29" s="127"/>
      <c r="B29" s="23"/>
      <c r="C29" s="30"/>
      <c r="D29" s="43"/>
      <c r="E29" s="44"/>
      <c r="F29" s="44"/>
      <c r="H29" s="128"/>
    </row>
    <row r="30" spans="1:8" x14ac:dyDescent="0.25">
      <c r="A30" s="127"/>
      <c r="B30" s="23"/>
      <c r="C30" s="30"/>
      <c r="D30" s="43"/>
      <c r="E30" s="44"/>
      <c r="F30" s="44"/>
      <c r="H30" s="128"/>
    </row>
    <row r="31" spans="1:8" x14ac:dyDescent="0.25">
      <c r="A31" s="127"/>
      <c r="B31" s="23"/>
      <c r="C31" s="30"/>
      <c r="D31" s="43"/>
      <c r="E31" s="44"/>
      <c r="F31" s="44"/>
      <c r="H31" s="128"/>
    </row>
    <row r="32" spans="1:8" x14ac:dyDescent="0.25">
      <c r="A32" s="127"/>
      <c r="B32" s="23"/>
      <c r="C32" s="30"/>
      <c r="D32" s="43"/>
      <c r="E32" s="44"/>
      <c r="F32" s="44"/>
      <c r="H32" s="128"/>
    </row>
    <row r="33" spans="1:8" x14ac:dyDescent="0.25">
      <c r="A33" s="127"/>
      <c r="B33" s="23"/>
      <c r="C33" s="30"/>
      <c r="D33" s="43"/>
      <c r="E33" s="44"/>
      <c r="F33" s="44"/>
      <c r="H33" s="128"/>
    </row>
    <row r="34" spans="1:8" s="10" customFormat="1" ht="67.7" customHeight="1" x14ac:dyDescent="0.3">
      <c r="A34" s="129"/>
      <c r="B34" s="32" t="s">
        <v>29</v>
      </c>
      <c r="C34" s="33"/>
      <c r="D34" s="40"/>
      <c r="E34" s="34"/>
      <c r="F34" s="31">
        <f>SUM(F6:F33)</f>
        <v>0</v>
      </c>
      <c r="H34" s="130"/>
    </row>
    <row r="35" spans="1:8" x14ac:dyDescent="0.25">
      <c r="A35" s="127"/>
      <c r="C35" s="131"/>
      <c r="D35" s="3"/>
      <c r="H35" s="128"/>
    </row>
    <row r="36" spans="1:8" s="1" customFormat="1" ht="12.75" x14ac:dyDescent="0.2">
      <c r="A36" s="132"/>
      <c r="B36" s="133"/>
      <c r="C36" s="133"/>
      <c r="D36" s="133"/>
      <c r="E36" s="134"/>
      <c r="H36" s="135"/>
    </row>
    <row r="37" spans="1:8" x14ac:dyDescent="0.25">
      <c r="A37" s="127"/>
      <c r="H37" s="128"/>
    </row>
    <row r="38" spans="1:8" x14ac:dyDescent="0.25">
      <c r="A38" s="127"/>
      <c r="H38" s="128"/>
    </row>
    <row r="39" spans="1:8" x14ac:dyDescent="0.25">
      <c r="A39" s="127"/>
      <c r="H39" s="128"/>
    </row>
    <row r="40" spans="1:8" x14ac:dyDescent="0.25">
      <c r="A40" s="136"/>
      <c r="B40" s="137"/>
      <c r="C40" s="137"/>
      <c r="D40" s="137"/>
      <c r="E40" s="138"/>
      <c r="F40" s="137"/>
      <c r="G40" s="137"/>
      <c r="H40" s="139"/>
    </row>
  </sheetData>
  <sheetProtection formatCells="0" formatColumns="0" formatRows="0" insertColumns="0" insertRows="0"/>
  <protectedRanges>
    <protectedRange sqref="F7:F33 B6:E33" name="Rango1"/>
  </protectedRanges>
  <mergeCells count="7">
    <mergeCell ref="A4:H4"/>
    <mergeCell ref="A1:A2"/>
    <mergeCell ref="F1:F2"/>
    <mergeCell ref="G1:G2"/>
    <mergeCell ref="H1:H2"/>
    <mergeCell ref="B1:E2"/>
    <mergeCell ref="A3:H3"/>
  </mergeCells>
  <conditionalFormatting sqref="V1:V2">
    <cfRule type="cellIs" dxfId="3" priority="1" operator="equal">
      <formula>"Escriba un número"</formula>
    </cfRule>
  </conditionalFormatting>
  <dataValidations count="1">
    <dataValidation type="whole" operator="greaterThan" allowBlank="1" showInputMessage="1" showErrorMessage="1" error="Por favor escriba un número" sqref="F7:F33 D6:E33" xr:uid="{00000000-0002-0000-0200-000000000000}">
      <formula1>0</formula1>
    </dataValidation>
  </dataValidations>
  <pageMargins left="0.7" right="0.7" top="0.75" bottom="0.75" header="0.3" footer="0.3"/>
  <pageSetup scale="4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0.39997558519241921"/>
  </sheetPr>
  <dimension ref="A1:XFC124"/>
  <sheetViews>
    <sheetView showGridLines="0" zoomScale="115" zoomScaleNormal="115" zoomScaleSheetLayoutView="100" workbookViewId="0">
      <selection activeCell="B6" sqref="B6"/>
    </sheetView>
  </sheetViews>
  <sheetFormatPr baseColWidth="10" defaultColWidth="0" defaultRowHeight="12.75" customHeight="1" zeroHeight="1" x14ac:dyDescent="0.2"/>
  <cols>
    <col min="1" max="1" width="37" style="15" customWidth="1"/>
    <col min="2" max="2" width="22.85546875" style="15" customWidth="1"/>
    <col min="3" max="3" width="14.7109375" style="15" customWidth="1"/>
    <col min="4" max="4" width="15.7109375" style="15" customWidth="1"/>
    <col min="5" max="5" width="18.42578125" style="15" customWidth="1"/>
    <col min="6" max="6" width="11.7109375" style="15" customWidth="1"/>
    <col min="7" max="7" width="10.42578125" style="15" customWidth="1"/>
    <col min="8" max="8" width="11.28515625" style="15" customWidth="1"/>
    <col min="9" max="9" width="17.7109375" style="12" customWidth="1"/>
    <col min="10" max="10" width="11.42578125" style="11" hidden="1"/>
    <col min="11" max="20" width="11.42578125" style="12" hidden="1"/>
    <col min="21" max="23" width="11.42578125" style="13" hidden="1"/>
    <col min="24" max="24" width="30" style="12" hidden="1"/>
    <col min="25" max="16383" width="11.42578125" style="12" hidden="1"/>
    <col min="16384" max="16384" width="7.140625" style="12" hidden="1"/>
  </cols>
  <sheetData>
    <row r="1" spans="1:24" ht="38.25" customHeight="1" x14ac:dyDescent="0.2">
      <c r="A1" s="145"/>
      <c r="B1" s="160" t="s">
        <v>223</v>
      </c>
      <c r="C1" s="161"/>
      <c r="D1" s="161"/>
      <c r="E1" s="161"/>
      <c r="F1" s="161"/>
      <c r="G1" s="149" t="s">
        <v>227</v>
      </c>
      <c r="H1" s="147" t="s">
        <v>232</v>
      </c>
      <c r="I1" s="147" t="s">
        <v>229</v>
      </c>
      <c r="W1" s="14"/>
      <c r="X1" s="12" t="s">
        <v>0</v>
      </c>
    </row>
    <row r="2" spans="1:24" ht="32.25" customHeight="1" x14ac:dyDescent="0.2">
      <c r="A2" s="146"/>
      <c r="B2" s="162"/>
      <c r="C2" s="163"/>
      <c r="D2" s="163"/>
      <c r="E2" s="163"/>
      <c r="F2" s="163"/>
      <c r="G2" s="150"/>
      <c r="H2" s="164"/>
      <c r="I2" s="148"/>
      <c r="W2" s="14"/>
      <c r="X2" s="12" t="s">
        <v>1</v>
      </c>
    </row>
    <row r="3" spans="1:24" s="167" customFormat="1" ht="20.25" customHeight="1" x14ac:dyDescent="0.25">
      <c r="A3" s="167" t="s">
        <v>225</v>
      </c>
    </row>
    <row r="4" spans="1:24" ht="51.75" customHeight="1" x14ac:dyDescent="0.2">
      <c r="A4" s="177" t="s">
        <v>2</v>
      </c>
      <c r="B4" s="178"/>
      <c r="C4" s="178"/>
      <c r="D4" s="178"/>
      <c r="E4" s="178"/>
      <c r="F4" s="178"/>
      <c r="G4" s="178"/>
      <c r="H4" s="178"/>
      <c r="I4" s="178"/>
      <c r="W4" s="14"/>
    </row>
    <row r="5" spans="1:24" ht="18" customHeight="1" x14ac:dyDescent="0.2">
      <c r="A5" s="71" t="s">
        <v>3</v>
      </c>
      <c r="B5" s="42"/>
      <c r="C5" s="63"/>
      <c r="D5" s="63"/>
      <c r="E5" s="63"/>
      <c r="F5" s="63"/>
      <c r="G5" s="63"/>
      <c r="H5" s="63"/>
      <c r="I5" s="64"/>
      <c r="W5" s="14"/>
    </row>
    <row r="6" spans="1:24" ht="18" customHeight="1" x14ac:dyDescent="0.2">
      <c r="A6" s="71" t="s">
        <v>209</v>
      </c>
      <c r="B6" s="51" t="e">
        <f>VLOOKUP(B5,'Categorías MUNICIPIOS'!A:B,2,)</f>
        <v>#N/A</v>
      </c>
      <c r="C6" s="63"/>
      <c r="D6" s="63"/>
      <c r="E6" s="63"/>
      <c r="F6" s="63"/>
      <c r="G6" s="63"/>
      <c r="H6" s="63"/>
      <c r="I6" s="64"/>
      <c r="W6" s="14"/>
    </row>
    <row r="7" spans="1:24" ht="19.5" customHeight="1" x14ac:dyDescent="0.2">
      <c r="A7" s="71" t="s">
        <v>4</v>
      </c>
      <c r="B7" s="16"/>
      <c r="C7" s="63"/>
      <c r="D7" s="63"/>
      <c r="E7" s="63"/>
      <c r="F7" s="63"/>
      <c r="G7" s="63"/>
      <c r="H7" s="63"/>
      <c r="I7" s="64"/>
      <c r="W7" s="14"/>
    </row>
    <row r="8" spans="1:24" ht="19.5" customHeight="1" x14ac:dyDescent="0.2">
      <c r="A8" s="71" t="s">
        <v>5</v>
      </c>
      <c r="B8" s="165"/>
      <c r="C8" s="165"/>
      <c r="D8" s="165"/>
      <c r="E8" s="165"/>
      <c r="F8" s="63"/>
      <c r="G8" s="63"/>
      <c r="H8" s="63"/>
      <c r="I8" s="64"/>
      <c r="W8" s="14"/>
    </row>
    <row r="9" spans="1:24" s="64" customFormat="1" ht="19.5" customHeight="1" x14ac:dyDescent="0.2">
      <c r="A9" s="63"/>
      <c r="B9" s="63"/>
      <c r="C9" s="63"/>
      <c r="D9" s="63"/>
      <c r="E9" s="63"/>
      <c r="F9" s="63"/>
      <c r="G9" s="63"/>
      <c r="H9" s="63"/>
      <c r="J9" s="81"/>
      <c r="U9" s="82"/>
      <c r="V9" s="82"/>
      <c r="W9" s="83"/>
    </row>
    <row r="10" spans="1:24" ht="23.25" customHeight="1" x14ac:dyDescent="0.2">
      <c r="A10" s="71" t="s">
        <v>6</v>
      </c>
      <c r="B10" s="144"/>
      <c r="C10" s="142"/>
      <c r="D10" s="143"/>
      <c r="E10" s="70" t="s">
        <v>7</v>
      </c>
      <c r="F10" s="144"/>
      <c r="G10" s="143"/>
      <c r="H10" s="64"/>
      <c r="I10" s="64"/>
      <c r="W10" s="14"/>
    </row>
    <row r="11" spans="1:24" ht="19.5" customHeight="1" x14ac:dyDescent="0.2">
      <c r="A11" s="71" t="s">
        <v>8</v>
      </c>
      <c r="B11" s="141"/>
      <c r="C11" s="142"/>
      <c r="D11" s="143"/>
      <c r="E11" s="70" t="s">
        <v>9</v>
      </c>
      <c r="F11" s="166"/>
      <c r="G11" s="166"/>
      <c r="H11" s="68"/>
      <c r="I11" s="67"/>
      <c r="W11" s="14"/>
    </row>
    <row r="12" spans="1:24" ht="44.25" customHeight="1" x14ac:dyDescent="0.2">
      <c r="A12" s="72" t="s">
        <v>10</v>
      </c>
      <c r="B12" s="144"/>
      <c r="C12" s="142"/>
      <c r="D12" s="143"/>
      <c r="E12" s="70" t="s">
        <v>7</v>
      </c>
      <c r="F12" s="144"/>
      <c r="G12" s="143"/>
      <c r="H12" s="68"/>
      <c r="I12" s="67"/>
      <c r="W12" s="14"/>
    </row>
    <row r="13" spans="1:24" ht="19.5" customHeight="1" x14ac:dyDescent="0.2">
      <c r="A13" s="71" t="s">
        <v>8</v>
      </c>
      <c r="B13" s="141"/>
      <c r="C13" s="142"/>
      <c r="D13" s="143"/>
      <c r="E13" s="70" t="s">
        <v>9</v>
      </c>
      <c r="F13" s="144"/>
      <c r="G13" s="143"/>
      <c r="H13" s="68"/>
      <c r="I13" s="67"/>
      <c r="W13" s="14"/>
    </row>
    <row r="14" spans="1:24" ht="18" customHeight="1" x14ac:dyDescent="0.2">
      <c r="A14" s="68"/>
      <c r="B14" s="63"/>
      <c r="C14" s="63"/>
      <c r="D14" s="63"/>
      <c r="E14" s="63"/>
      <c r="F14" s="63"/>
      <c r="G14" s="63"/>
      <c r="H14" s="63"/>
      <c r="I14" s="64"/>
      <c r="W14" s="14"/>
    </row>
    <row r="15" spans="1:24" ht="18" customHeight="1" x14ac:dyDescent="0.2">
      <c r="A15" s="69" t="s">
        <v>11</v>
      </c>
      <c r="B15" s="63"/>
      <c r="C15" s="63"/>
      <c r="D15" s="63"/>
      <c r="E15" s="63"/>
      <c r="F15" s="63"/>
      <c r="G15" s="63"/>
      <c r="H15" s="63"/>
      <c r="I15" s="64"/>
      <c r="W15" s="14"/>
    </row>
    <row r="16" spans="1:24" ht="18.95" customHeight="1" x14ac:dyDescent="0.2">
      <c r="A16" s="68"/>
      <c r="B16" s="63"/>
      <c r="C16" s="63"/>
      <c r="D16" s="63"/>
      <c r="E16" s="63"/>
      <c r="F16" s="63"/>
      <c r="G16" s="63"/>
      <c r="H16" s="63"/>
      <c r="I16" s="64"/>
      <c r="W16" s="14"/>
    </row>
    <row r="17" spans="1:23" ht="27.95" customHeight="1" x14ac:dyDescent="0.2">
      <c r="A17" s="70" t="s">
        <v>12</v>
      </c>
      <c r="B17" s="144"/>
      <c r="C17" s="142"/>
      <c r="D17" s="142"/>
      <c r="E17" s="142"/>
      <c r="F17" s="142"/>
      <c r="G17" s="142"/>
      <c r="H17" s="143"/>
      <c r="W17" s="14"/>
    </row>
    <row r="18" spans="1:23" ht="55.5" customHeight="1" x14ac:dyDescent="0.2">
      <c r="A18" s="70" t="s">
        <v>186</v>
      </c>
      <c r="B18" s="140"/>
      <c r="C18" s="140"/>
      <c r="D18" s="140"/>
      <c r="E18" s="140"/>
      <c r="F18" s="140"/>
      <c r="G18" s="140"/>
      <c r="H18" s="140"/>
      <c r="W18" s="14"/>
    </row>
    <row r="19" spans="1:23" ht="158.25" customHeight="1" x14ac:dyDescent="0.2">
      <c r="A19" s="70" t="s">
        <v>24</v>
      </c>
      <c r="B19" s="140"/>
      <c r="C19" s="140"/>
      <c r="D19" s="140"/>
      <c r="E19" s="140"/>
      <c r="F19" s="140"/>
      <c r="G19" s="140"/>
      <c r="H19" s="140"/>
      <c r="W19" s="14"/>
    </row>
    <row r="20" spans="1:23" ht="21.75" customHeight="1" x14ac:dyDescent="0.2">
      <c r="A20" s="69"/>
      <c r="B20" s="76"/>
      <c r="C20" s="76"/>
      <c r="D20" s="76"/>
      <c r="E20" s="76"/>
      <c r="F20" s="76"/>
      <c r="G20" s="76"/>
      <c r="H20" s="76"/>
      <c r="W20" s="14"/>
    </row>
    <row r="21" spans="1:23" ht="28.5" customHeight="1" x14ac:dyDescent="0.2">
      <c r="A21" s="170" t="s">
        <v>212</v>
      </c>
      <c r="B21" s="171"/>
      <c r="C21" s="171"/>
      <c r="D21" s="171"/>
      <c r="E21" s="171"/>
      <c r="F21" s="171"/>
      <c r="G21" s="171"/>
      <c r="H21" s="172"/>
      <c r="W21" s="14"/>
    </row>
    <row r="22" spans="1:23" ht="30" customHeight="1" x14ac:dyDescent="0.2">
      <c r="A22" s="80" t="s">
        <v>194</v>
      </c>
      <c r="B22" s="179"/>
      <c r="C22" s="180"/>
      <c r="D22" s="157" t="s">
        <v>200</v>
      </c>
      <c r="E22" s="169"/>
      <c r="F22" s="45"/>
      <c r="G22" s="157"/>
      <c r="H22" s="169"/>
      <c r="W22" s="14"/>
    </row>
    <row r="23" spans="1:23" ht="16.5" customHeight="1" x14ac:dyDescent="0.2">
      <c r="A23" s="184" t="s">
        <v>201</v>
      </c>
      <c r="B23" s="185"/>
      <c r="C23" s="185"/>
      <c r="D23" s="185"/>
      <c r="E23" s="185"/>
      <c r="F23" s="185"/>
      <c r="G23" s="185"/>
      <c r="H23" s="186"/>
      <c r="W23" s="14"/>
    </row>
    <row r="24" spans="1:23" ht="51" customHeight="1" x14ac:dyDescent="0.2">
      <c r="A24" s="181"/>
      <c r="B24" s="182"/>
      <c r="C24" s="182"/>
      <c r="D24" s="182"/>
      <c r="E24" s="182"/>
      <c r="F24" s="182"/>
      <c r="G24" s="182"/>
      <c r="H24" s="183"/>
      <c r="W24" s="14"/>
    </row>
    <row r="25" spans="1:23" ht="26.25" customHeight="1" x14ac:dyDescent="0.2">
      <c r="A25" s="79"/>
      <c r="B25" s="79"/>
      <c r="C25" s="79"/>
      <c r="D25" s="79"/>
      <c r="E25" s="79"/>
      <c r="F25" s="79"/>
      <c r="G25" s="79"/>
      <c r="H25" s="79"/>
      <c r="I25" s="64"/>
      <c r="W25" s="14"/>
    </row>
    <row r="26" spans="1:23" ht="25.5" customHeight="1" x14ac:dyDescent="0.2">
      <c r="A26" s="168" t="s">
        <v>198</v>
      </c>
      <c r="B26" s="168"/>
      <c r="C26" s="168"/>
      <c r="D26" s="168"/>
      <c r="E26" s="168"/>
      <c r="F26" s="63"/>
      <c r="G26" s="63"/>
      <c r="H26" s="63"/>
      <c r="I26" s="64"/>
      <c r="W26" s="14"/>
    </row>
    <row r="27" spans="1:23" s="17" customFormat="1" ht="57.75" customHeight="1" x14ac:dyDescent="0.2">
      <c r="A27" s="157" t="s">
        <v>183</v>
      </c>
      <c r="B27" s="169"/>
      <c r="C27" s="157" t="s">
        <v>18</v>
      </c>
      <c r="D27" s="158"/>
      <c r="E27" s="61" t="s">
        <v>19</v>
      </c>
      <c r="F27" s="61" t="s">
        <v>20</v>
      </c>
      <c r="G27" s="61" t="s">
        <v>21</v>
      </c>
      <c r="H27" s="61" t="s">
        <v>22</v>
      </c>
      <c r="J27" s="18"/>
      <c r="U27" s="19"/>
      <c r="V27" s="19"/>
      <c r="W27" s="14"/>
    </row>
    <row r="28" spans="1:23" s="17" customFormat="1" ht="23.45" customHeight="1" x14ac:dyDescent="0.2">
      <c r="A28" s="61" t="s">
        <v>203</v>
      </c>
      <c r="B28" s="61" t="s">
        <v>184</v>
      </c>
      <c r="C28" s="78"/>
      <c r="D28" s="73"/>
      <c r="E28" s="78"/>
      <c r="F28" s="61"/>
      <c r="G28" s="61"/>
      <c r="H28" s="61"/>
      <c r="J28" s="18"/>
      <c r="U28" s="19"/>
      <c r="V28" s="19"/>
      <c r="W28" s="14"/>
    </row>
    <row r="29" spans="1:23" s="17" customFormat="1" ht="45" customHeight="1" x14ac:dyDescent="0.2">
      <c r="A29" s="41"/>
      <c r="B29" s="41"/>
      <c r="C29" s="144"/>
      <c r="D29" s="143"/>
      <c r="E29" s="46"/>
      <c r="F29" s="52">
        <f>A29*B29</f>
        <v>0</v>
      </c>
      <c r="G29" s="24"/>
      <c r="H29" s="24"/>
      <c r="J29" s="18"/>
      <c r="U29" s="19"/>
      <c r="V29" s="19"/>
      <c r="W29" s="14"/>
    </row>
    <row r="30" spans="1:23" ht="12.75" customHeight="1" x14ac:dyDescent="0.2">
      <c r="A30" s="76"/>
      <c r="B30" s="76"/>
      <c r="C30" s="76"/>
      <c r="D30" s="76"/>
      <c r="E30" s="76"/>
      <c r="F30" s="76"/>
      <c r="G30" s="76"/>
      <c r="H30" s="76"/>
      <c r="I30" s="64"/>
      <c r="W30" s="14"/>
    </row>
    <row r="31" spans="1:23" ht="21" customHeight="1" x14ac:dyDescent="0.2">
      <c r="A31" s="77"/>
      <c r="B31" s="77"/>
      <c r="C31" s="77"/>
      <c r="D31" s="77"/>
      <c r="E31" s="77"/>
      <c r="F31" s="63"/>
      <c r="G31" s="63"/>
      <c r="H31" s="63"/>
      <c r="I31" s="64"/>
      <c r="W31" s="14"/>
    </row>
    <row r="32" spans="1:23" s="17" customFormat="1" ht="25.5" customHeight="1" x14ac:dyDescent="0.2">
      <c r="A32" s="61" t="s">
        <v>27</v>
      </c>
      <c r="B32" s="62" t="s">
        <v>13</v>
      </c>
      <c r="C32" s="63"/>
      <c r="D32" s="63"/>
      <c r="E32" s="63"/>
      <c r="F32" s="63"/>
      <c r="G32" s="63"/>
      <c r="H32" s="63"/>
      <c r="I32" s="64"/>
      <c r="J32" s="18"/>
      <c r="U32" s="19"/>
      <c r="V32" s="19"/>
      <c r="W32" s="14"/>
    </row>
    <row r="33" spans="1:23" ht="16.350000000000001" customHeight="1" x14ac:dyDescent="0.2">
      <c r="A33" s="57" t="s">
        <v>28</v>
      </c>
      <c r="B33" s="58">
        <v>37000000</v>
      </c>
      <c r="C33" s="63"/>
      <c r="D33" s="63"/>
      <c r="E33" s="63"/>
      <c r="F33" s="63"/>
      <c r="G33" s="63"/>
      <c r="H33" s="63"/>
      <c r="I33" s="64"/>
      <c r="W33" s="14"/>
    </row>
    <row r="34" spans="1:23" ht="39.75" customHeight="1" x14ac:dyDescent="0.2">
      <c r="A34" s="54" t="s">
        <v>222</v>
      </c>
      <c r="B34" s="26"/>
      <c r="C34" s="63"/>
      <c r="D34" s="63"/>
      <c r="E34" s="63"/>
      <c r="F34" s="63"/>
      <c r="G34" s="63"/>
      <c r="H34" s="63"/>
      <c r="I34" s="64"/>
      <c r="W34" s="14"/>
    </row>
    <row r="35" spans="1:23" ht="30" customHeight="1" x14ac:dyDescent="0.2">
      <c r="A35" s="60" t="str">
        <f>IF(AND(B33=105000000),"VALOR DE CUBIERTA COFINANCIADA POR EL MUNICIPIO","")</f>
        <v/>
      </c>
      <c r="B35" s="26"/>
      <c r="C35" s="63"/>
      <c r="D35" s="63"/>
      <c r="E35" s="63"/>
      <c r="F35" s="63"/>
      <c r="G35" s="63"/>
      <c r="H35" s="63"/>
      <c r="I35" s="64"/>
      <c r="W35" s="14"/>
    </row>
    <row r="36" spans="1:23" ht="17.25" customHeight="1" x14ac:dyDescent="0.2">
      <c r="A36" s="59" t="s">
        <v>29</v>
      </c>
      <c r="B36" s="27">
        <f>SUM(B33:B35)</f>
        <v>37000000</v>
      </c>
      <c r="C36" s="63"/>
      <c r="D36" s="63"/>
      <c r="E36" s="63"/>
      <c r="F36" s="63"/>
      <c r="G36" s="63"/>
      <c r="H36" s="63"/>
      <c r="I36" s="64"/>
      <c r="W36" s="14"/>
    </row>
    <row r="37" spans="1:23" ht="27.95" customHeight="1" x14ac:dyDescent="0.2">
      <c r="A37" s="63"/>
      <c r="B37" s="63"/>
      <c r="C37" s="63"/>
      <c r="D37" s="63"/>
      <c r="E37" s="63"/>
      <c r="F37" s="63"/>
      <c r="G37" s="63"/>
      <c r="H37" s="63"/>
      <c r="I37" s="64"/>
      <c r="W37" s="14"/>
    </row>
    <row r="38" spans="1:23" ht="27.95" customHeight="1" x14ac:dyDescent="0.2">
      <c r="A38" s="63" t="s">
        <v>30</v>
      </c>
      <c r="B38" s="63"/>
      <c r="C38" s="63"/>
      <c r="D38" s="63"/>
      <c r="E38" s="63"/>
      <c r="F38" s="63"/>
      <c r="G38" s="63"/>
      <c r="H38" s="63"/>
      <c r="I38" s="64"/>
      <c r="W38" s="14"/>
    </row>
    <row r="39" spans="1:23" ht="30.75" customHeight="1" x14ac:dyDescent="0.2">
      <c r="A39" s="173"/>
      <c r="B39" s="174"/>
      <c r="C39" s="174"/>
      <c r="D39" s="174"/>
      <c r="E39" s="174"/>
      <c r="F39" s="174"/>
      <c r="G39" s="174"/>
      <c r="H39" s="175"/>
      <c r="I39" s="64"/>
      <c r="W39" s="14"/>
    </row>
    <row r="40" spans="1:23" ht="30.75" customHeight="1" x14ac:dyDescent="0.2">
      <c r="A40" s="173"/>
      <c r="B40" s="174"/>
      <c r="C40" s="174"/>
      <c r="D40" s="174"/>
      <c r="E40" s="174"/>
      <c r="F40" s="174"/>
      <c r="G40" s="174"/>
      <c r="H40" s="175"/>
      <c r="I40" s="64"/>
      <c r="W40" s="14"/>
    </row>
    <row r="41" spans="1:23" ht="30.75" customHeight="1" x14ac:dyDescent="0.2">
      <c r="A41" s="173"/>
      <c r="B41" s="174"/>
      <c r="C41" s="174"/>
      <c r="D41" s="174"/>
      <c r="E41" s="174"/>
      <c r="F41" s="174"/>
      <c r="G41" s="174"/>
      <c r="H41" s="175"/>
      <c r="I41" s="64"/>
      <c r="W41" s="14"/>
    </row>
    <row r="42" spans="1:23" ht="30.75" customHeight="1" x14ac:dyDescent="0.2">
      <c r="A42" s="173"/>
      <c r="B42" s="174"/>
      <c r="C42" s="174"/>
      <c r="D42" s="174"/>
      <c r="E42" s="174"/>
      <c r="F42" s="174"/>
      <c r="G42" s="174"/>
      <c r="H42" s="175"/>
      <c r="I42" s="64"/>
      <c r="W42" s="14"/>
    </row>
    <row r="43" spans="1:23" ht="31.7" customHeight="1" x14ac:dyDescent="0.2">
      <c r="A43" s="77"/>
      <c r="B43" s="77"/>
      <c r="C43" s="77"/>
      <c r="D43" s="77"/>
      <c r="E43" s="63"/>
      <c r="F43" s="63"/>
      <c r="G43" s="63"/>
      <c r="H43" s="63"/>
      <c r="I43" s="64"/>
      <c r="W43" s="14"/>
    </row>
    <row r="44" spans="1:23" ht="16.5" hidden="1" customHeight="1" x14ac:dyDescent="0.2">
      <c r="W44" s="14"/>
    </row>
    <row r="45" spans="1:23" ht="16.5" hidden="1" customHeight="1" x14ac:dyDescent="0.2">
      <c r="W45" s="14"/>
    </row>
    <row r="46" spans="1:23" ht="16.5" hidden="1" customHeight="1" x14ac:dyDescent="0.2">
      <c r="C46" s="20"/>
      <c r="W46" s="14"/>
    </row>
    <row r="47" spans="1:23" ht="16.5" hidden="1" customHeight="1" x14ac:dyDescent="0.2">
      <c r="C47" s="20"/>
      <c r="W47" s="14"/>
    </row>
    <row r="48" spans="1:23" hidden="1" x14ac:dyDescent="0.2">
      <c r="C48" s="20"/>
      <c r="W48" s="14"/>
    </row>
    <row r="49" spans="3:23" hidden="1" x14ac:dyDescent="0.2">
      <c r="C49" s="20"/>
      <c r="W49" s="14"/>
    </row>
    <row r="50" spans="3:23" hidden="1" x14ac:dyDescent="0.2">
      <c r="C50" s="20"/>
      <c r="W50" s="14"/>
    </row>
    <row r="51" spans="3:23" hidden="1" x14ac:dyDescent="0.2">
      <c r="C51" s="20"/>
      <c r="W51" s="14"/>
    </row>
    <row r="52" spans="3:23" hidden="1" x14ac:dyDescent="0.2">
      <c r="W52" s="14"/>
    </row>
    <row r="53" spans="3:23" hidden="1" x14ac:dyDescent="0.2">
      <c r="W53" s="14"/>
    </row>
    <row r="54" spans="3:23" hidden="1" x14ac:dyDescent="0.2">
      <c r="W54" s="14"/>
    </row>
    <row r="55" spans="3:23" hidden="1" x14ac:dyDescent="0.2">
      <c r="W55" s="14"/>
    </row>
    <row r="56" spans="3:23" hidden="1" x14ac:dyDescent="0.2">
      <c r="W56" s="14"/>
    </row>
    <row r="57" spans="3:23" hidden="1" x14ac:dyDescent="0.2">
      <c r="W57" s="14"/>
    </row>
    <row r="58" spans="3:23" hidden="1" x14ac:dyDescent="0.2">
      <c r="W58" s="14"/>
    </row>
    <row r="59" spans="3:23" hidden="1" x14ac:dyDescent="0.2">
      <c r="W59" s="14"/>
    </row>
    <row r="60" spans="3:23" hidden="1" x14ac:dyDescent="0.2">
      <c r="W60" s="14"/>
    </row>
    <row r="61" spans="3:23" hidden="1" x14ac:dyDescent="0.2">
      <c r="W61" s="14"/>
    </row>
    <row r="62" spans="3:23" hidden="1" x14ac:dyDescent="0.2">
      <c r="W62" s="14"/>
    </row>
    <row r="63" spans="3:23" hidden="1" x14ac:dyDescent="0.2">
      <c r="W63" s="14"/>
    </row>
    <row r="64" spans="3:23" hidden="1" x14ac:dyDescent="0.2">
      <c r="W64" s="14"/>
    </row>
    <row r="65" spans="23:23" hidden="1" x14ac:dyDescent="0.2">
      <c r="W65" s="14"/>
    </row>
    <row r="66" spans="23:23" hidden="1" x14ac:dyDescent="0.2">
      <c r="W66" s="14"/>
    </row>
    <row r="67" spans="23:23" hidden="1" x14ac:dyDescent="0.2">
      <c r="W67" s="14"/>
    </row>
    <row r="68" spans="23:23" hidden="1" x14ac:dyDescent="0.2">
      <c r="W68" s="21"/>
    </row>
    <row r="69" spans="23:23" hidden="1" x14ac:dyDescent="0.2">
      <c r="W69" s="21"/>
    </row>
    <row r="70" spans="23:23" hidden="1" x14ac:dyDescent="0.2">
      <c r="W70" s="21"/>
    </row>
    <row r="71" spans="23:23" hidden="1" x14ac:dyDescent="0.2">
      <c r="W71" s="22"/>
    </row>
    <row r="72" spans="23:23" hidden="1" x14ac:dyDescent="0.2">
      <c r="W72" s="22"/>
    </row>
    <row r="73" spans="23:23" hidden="1" x14ac:dyDescent="0.2">
      <c r="W73" s="22"/>
    </row>
    <row r="74" spans="23:23" hidden="1" x14ac:dyDescent="0.2">
      <c r="W74" s="22"/>
    </row>
    <row r="75" spans="23:23" hidden="1" x14ac:dyDescent="0.2">
      <c r="W75" s="22"/>
    </row>
    <row r="76" spans="23:23" hidden="1" x14ac:dyDescent="0.2">
      <c r="W76" s="22"/>
    </row>
    <row r="77" spans="23:23" hidden="1" x14ac:dyDescent="0.2">
      <c r="W77" s="22"/>
    </row>
    <row r="78" spans="23:23" hidden="1" x14ac:dyDescent="0.2">
      <c r="W78" s="22"/>
    </row>
    <row r="79" spans="23:23" hidden="1" x14ac:dyDescent="0.2">
      <c r="W79" s="22"/>
    </row>
    <row r="80" spans="23:23" hidden="1" x14ac:dyDescent="0.2">
      <c r="W80" s="22"/>
    </row>
    <row r="81" spans="23:23" hidden="1" x14ac:dyDescent="0.2">
      <c r="W81" s="22"/>
    </row>
    <row r="82" spans="23:23" hidden="1" x14ac:dyDescent="0.2">
      <c r="W82" s="22"/>
    </row>
    <row r="83" spans="23:23" hidden="1" x14ac:dyDescent="0.2">
      <c r="W83" s="22"/>
    </row>
    <row r="84" spans="23:23" hidden="1" x14ac:dyDescent="0.2">
      <c r="W84" s="22"/>
    </row>
    <row r="85" spans="23:23" hidden="1" x14ac:dyDescent="0.2">
      <c r="W85" s="22"/>
    </row>
    <row r="86" spans="23:23" hidden="1" x14ac:dyDescent="0.2">
      <c r="W86" s="22"/>
    </row>
    <row r="87" spans="23:23" hidden="1" x14ac:dyDescent="0.2">
      <c r="W87" s="22"/>
    </row>
    <row r="88" spans="23:23" hidden="1" x14ac:dyDescent="0.2">
      <c r="W88" s="22"/>
    </row>
    <row r="89" spans="23:23" hidden="1" x14ac:dyDescent="0.2">
      <c r="W89" s="22"/>
    </row>
    <row r="90" spans="23:23" hidden="1" x14ac:dyDescent="0.2">
      <c r="W90" s="22"/>
    </row>
    <row r="91" spans="23:23" hidden="1" x14ac:dyDescent="0.2">
      <c r="W91" s="22"/>
    </row>
    <row r="92" spans="23:23" hidden="1" x14ac:dyDescent="0.2">
      <c r="W92" s="22"/>
    </row>
    <row r="93" spans="23:23" hidden="1" x14ac:dyDescent="0.2">
      <c r="W93" s="22"/>
    </row>
    <row r="94" spans="23:23" hidden="1" x14ac:dyDescent="0.2">
      <c r="W94" s="22"/>
    </row>
    <row r="95" spans="23:23" hidden="1" x14ac:dyDescent="0.2"/>
    <row r="96" spans="23:23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</sheetData>
  <sheetProtection selectLockedCells="1"/>
  <protectedRanges>
    <protectedRange sqref="B5:B9 B10:D13 F10 F11:G13 B17:B23 A39:H42 A33 A29 A34:B35 C29:H29" name="Rango1"/>
  </protectedRanges>
  <dataConsolidate/>
  <mergeCells count="33">
    <mergeCell ref="H1:H2"/>
    <mergeCell ref="I1:I2"/>
    <mergeCell ref="A4:I4"/>
    <mergeCell ref="B12:D12"/>
    <mergeCell ref="F12:G12"/>
    <mergeCell ref="A1:A2"/>
    <mergeCell ref="B1:F2"/>
    <mergeCell ref="G1:G2"/>
    <mergeCell ref="B8:E8"/>
    <mergeCell ref="B10:D10"/>
    <mergeCell ref="F10:G10"/>
    <mergeCell ref="B11:D11"/>
    <mergeCell ref="F11:G11"/>
    <mergeCell ref="A3:XFD3"/>
    <mergeCell ref="A26:E26"/>
    <mergeCell ref="B13:D13"/>
    <mergeCell ref="F13:G13"/>
    <mergeCell ref="B17:H17"/>
    <mergeCell ref="B18:H18"/>
    <mergeCell ref="B19:H19"/>
    <mergeCell ref="A21:H21"/>
    <mergeCell ref="B22:C22"/>
    <mergeCell ref="D22:E22"/>
    <mergeCell ref="G22:H22"/>
    <mergeCell ref="A23:H23"/>
    <mergeCell ref="A24:H24"/>
    <mergeCell ref="A39:H39"/>
    <mergeCell ref="A40:H40"/>
    <mergeCell ref="A41:H41"/>
    <mergeCell ref="A42:H42"/>
    <mergeCell ref="A27:B27"/>
    <mergeCell ref="C27:D27"/>
    <mergeCell ref="C29:D29"/>
  </mergeCells>
  <conditionalFormatting sqref="W1:W2 W4:W67">
    <cfRule type="cellIs" dxfId="2" priority="1" operator="equal">
      <formula>"Escriba un número"</formula>
    </cfRule>
  </conditionalFormatting>
  <dataValidations count="6">
    <dataValidation allowBlank="1" showInputMessage="1" showErrorMessage="1" error="Por favor elija un municipio de la lista" sqref="B6" xr:uid="{00000000-0002-0000-0300-000000000000}"/>
    <dataValidation type="decimal" allowBlank="1" showInputMessage="1" showErrorMessage="1" sqref="B29" xr:uid="{00000000-0002-0000-0300-000001000000}">
      <formula1>0.5</formula1>
      <formula2>1000</formula2>
    </dataValidation>
    <dataValidation type="decimal" allowBlank="1" showInputMessage="1" showErrorMessage="1" sqref="A29" xr:uid="{00000000-0002-0000-0300-000002000000}">
      <formula1>0.1</formula1>
      <formula2>1000</formula2>
    </dataValidation>
    <dataValidation type="whole" operator="greaterThan" allowBlank="1" showInputMessage="1" showErrorMessage="1" error="Por favor escriba un número" sqref="B35 G30:H30 G29" xr:uid="{00000000-0002-0000-0300-000003000000}">
      <formula1>0</formula1>
    </dataValidation>
    <dataValidation type="date" operator="greaterThan" allowBlank="1" showInputMessage="1" showErrorMessage="1" error="Por favor escriba una fecha en el formato DD/MM/AAAA" sqref="B7" xr:uid="{00000000-0002-0000-0300-000004000000}">
      <formula1>41319</formula1>
    </dataValidation>
    <dataValidation operator="greaterThan" allowBlank="1" showInputMessage="1" showErrorMessage="1" error="Por favor escriba un número" sqref="B32 E30:F30 B34 B36 F29" xr:uid="{00000000-0002-0000-0300-000005000000}"/>
  </dataValidations>
  <pageMargins left="0.7" right="0.7" top="0.75" bottom="0.75" header="0.3" footer="0.3"/>
  <pageSetup paperSize="9" scale="54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="Por favor elija un municipio de la lista" xr:uid="{00000000-0002-0000-0300-000006000000}">
          <x14:formula1>
            <xm:f>'Categorías MUNICIPIOS'!$A$2:$A$126</xm:f>
          </x14:formula1>
          <xm:sqref>B5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8" tint="0.39997558519241921"/>
  </sheetPr>
  <dimension ref="A1:P119"/>
  <sheetViews>
    <sheetView showGridLines="0" zoomScale="112" zoomScaleNormal="112" zoomScalePageLayoutView="80" workbookViewId="0">
      <selection activeCell="N1" sqref="N1:P2"/>
    </sheetView>
  </sheetViews>
  <sheetFormatPr baseColWidth="10" defaultColWidth="11.42578125" defaultRowHeight="15" x14ac:dyDescent="0.25"/>
  <sheetData>
    <row r="1" spans="1:16" ht="30" customHeight="1" x14ac:dyDescent="0.25">
      <c r="A1" s="118"/>
      <c r="B1" s="119"/>
      <c r="C1" s="120"/>
      <c r="D1" s="188" t="s">
        <v>223</v>
      </c>
      <c r="E1" s="188"/>
      <c r="F1" s="188"/>
      <c r="G1" s="188"/>
      <c r="H1" s="188"/>
      <c r="I1" s="188"/>
      <c r="J1" s="188"/>
      <c r="K1" s="189"/>
      <c r="L1" s="149" t="s">
        <v>227</v>
      </c>
      <c r="M1" s="147" t="s">
        <v>232</v>
      </c>
      <c r="N1" s="192" t="s">
        <v>233</v>
      </c>
      <c r="O1" s="193"/>
      <c r="P1" s="194"/>
    </row>
    <row r="2" spans="1:16" ht="31.5" customHeight="1" x14ac:dyDescent="0.25">
      <c r="A2" s="121"/>
      <c r="B2" s="122"/>
      <c r="C2" s="123"/>
      <c r="D2" s="190"/>
      <c r="E2" s="190"/>
      <c r="F2" s="190"/>
      <c r="G2" s="190"/>
      <c r="H2" s="190"/>
      <c r="I2" s="190"/>
      <c r="J2" s="190"/>
      <c r="K2" s="191"/>
      <c r="L2" s="150"/>
      <c r="M2" s="164"/>
      <c r="N2" s="195"/>
      <c r="O2" s="196"/>
      <c r="P2" s="197"/>
    </row>
    <row r="3" spans="1:16" x14ac:dyDescent="0.25">
      <c r="A3" s="198" t="s">
        <v>225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200"/>
    </row>
    <row r="4" spans="1:16" ht="15.75" thickBot="1" x14ac:dyDescent="0.3">
      <c r="A4" s="125"/>
      <c r="P4" s="124"/>
    </row>
    <row r="5" spans="1:16" x14ac:dyDescent="0.25">
      <c r="A5" s="125"/>
      <c r="B5" s="4"/>
      <c r="C5" s="5"/>
      <c r="D5" s="5"/>
      <c r="E5" s="5"/>
      <c r="F5" s="5"/>
      <c r="G5" s="6"/>
      <c r="I5" s="4"/>
      <c r="J5" s="5"/>
      <c r="K5" s="5"/>
      <c r="L5" s="5"/>
      <c r="M5" s="5"/>
      <c r="N5" s="6"/>
      <c r="P5" s="124"/>
    </row>
    <row r="6" spans="1:16" x14ac:dyDescent="0.25">
      <c r="A6" s="125"/>
      <c r="B6" s="7"/>
      <c r="G6" s="8"/>
      <c r="I6" s="7"/>
      <c r="N6" s="8"/>
      <c r="P6" s="124"/>
    </row>
    <row r="7" spans="1:16" x14ac:dyDescent="0.25">
      <c r="A7" s="125"/>
      <c r="B7" s="7"/>
      <c r="G7" s="8"/>
      <c r="I7" s="7"/>
      <c r="N7" s="8"/>
      <c r="P7" s="124"/>
    </row>
    <row r="8" spans="1:16" x14ac:dyDescent="0.25">
      <c r="A8" s="125"/>
      <c r="B8" s="7"/>
      <c r="G8" s="8"/>
      <c r="I8" s="7"/>
      <c r="N8" s="8"/>
      <c r="P8" s="124"/>
    </row>
    <row r="9" spans="1:16" x14ac:dyDescent="0.25">
      <c r="A9" s="125"/>
      <c r="B9" s="7"/>
      <c r="G9" s="8"/>
      <c r="I9" s="7"/>
      <c r="N9" s="8"/>
      <c r="P9" s="124"/>
    </row>
    <row r="10" spans="1:16" ht="15" customHeight="1" x14ac:dyDescent="0.25">
      <c r="A10" s="125"/>
      <c r="B10" s="7"/>
      <c r="G10" s="8"/>
      <c r="I10" s="7"/>
      <c r="N10" s="8"/>
      <c r="P10" s="124"/>
    </row>
    <row r="11" spans="1:16" x14ac:dyDescent="0.25">
      <c r="A11" s="125"/>
      <c r="B11" s="7"/>
      <c r="G11" s="8"/>
      <c r="I11" s="7"/>
      <c r="N11" s="8"/>
      <c r="P11" s="124"/>
    </row>
    <row r="12" spans="1:16" x14ac:dyDescent="0.25">
      <c r="A12" s="125"/>
      <c r="B12" s="7"/>
      <c r="G12" s="8"/>
      <c r="I12" s="7"/>
      <c r="N12" s="8"/>
      <c r="P12" s="124"/>
    </row>
    <row r="13" spans="1:16" x14ac:dyDescent="0.25">
      <c r="A13" s="125"/>
      <c r="B13" s="7"/>
      <c r="G13" s="8"/>
      <c r="I13" s="7"/>
      <c r="N13" s="8"/>
      <c r="P13" s="124"/>
    </row>
    <row r="14" spans="1:16" x14ac:dyDescent="0.25">
      <c r="A14" s="125"/>
      <c r="B14" s="7"/>
      <c r="G14" s="8"/>
      <c r="I14" s="7"/>
      <c r="N14" s="8"/>
      <c r="P14" s="124"/>
    </row>
    <row r="15" spans="1:16" x14ac:dyDescent="0.25">
      <c r="A15" s="125"/>
      <c r="B15" s="7"/>
      <c r="G15" s="8"/>
      <c r="I15" s="7"/>
      <c r="N15" s="8"/>
      <c r="P15" s="124"/>
    </row>
    <row r="16" spans="1:16" x14ac:dyDescent="0.25">
      <c r="A16" s="125"/>
      <c r="B16" s="7"/>
      <c r="G16" s="8"/>
      <c r="I16" s="7"/>
      <c r="N16" s="8"/>
      <c r="P16" s="124"/>
    </row>
    <row r="17" spans="1:16" x14ac:dyDescent="0.25">
      <c r="A17" s="125"/>
      <c r="B17" s="7"/>
      <c r="G17" s="8"/>
      <c r="I17" s="7"/>
      <c r="N17" s="8"/>
      <c r="P17" s="124"/>
    </row>
    <row r="18" spans="1:16" x14ac:dyDescent="0.25">
      <c r="A18" s="125"/>
      <c r="B18" s="7"/>
      <c r="G18" s="8"/>
      <c r="I18" s="7"/>
      <c r="N18" s="8"/>
      <c r="P18" s="124"/>
    </row>
    <row r="19" spans="1:16" x14ac:dyDescent="0.25">
      <c r="A19" s="125"/>
      <c r="B19" s="7"/>
      <c r="G19" s="8"/>
      <c r="I19" s="7"/>
      <c r="N19" s="8"/>
      <c r="P19" s="124"/>
    </row>
    <row r="20" spans="1:16" x14ac:dyDescent="0.25">
      <c r="A20" s="125"/>
      <c r="B20" s="7"/>
      <c r="G20" s="8"/>
      <c r="I20" s="7"/>
      <c r="N20" s="8"/>
      <c r="P20" s="124"/>
    </row>
    <row r="21" spans="1:16" x14ac:dyDescent="0.25">
      <c r="A21" s="125"/>
      <c r="B21" s="7"/>
      <c r="G21" s="8"/>
      <c r="I21" s="7"/>
      <c r="N21" s="8"/>
      <c r="P21" s="124"/>
    </row>
    <row r="22" spans="1:16" x14ac:dyDescent="0.25">
      <c r="A22" s="125"/>
      <c r="B22" s="7"/>
      <c r="G22" s="8"/>
      <c r="I22" s="7"/>
      <c r="N22" s="8"/>
      <c r="P22" s="124"/>
    </row>
    <row r="23" spans="1:16" ht="15.75" thickBot="1" x14ac:dyDescent="0.3">
      <c r="A23" s="125"/>
      <c r="B23" s="47"/>
      <c r="C23" s="48"/>
      <c r="D23" s="48"/>
      <c r="E23" s="48"/>
      <c r="F23" s="48"/>
      <c r="G23" s="49"/>
      <c r="I23" s="47"/>
      <c r="J23" s="48"/>
      <c r="K23" s="48"/>
      <c r="L23" s="48"/>
      <c r="M23" s="48"/>
      <c r="N23" s="49"/>
      <c r="P23" s="124"/>
    </row>
    <row r="24" spans="1:16" x14ac:dyDescent="0.25">
      <c r="A24" s="125"/>
      <c r="B24" s="187" t="s">
        <v>206</v>
      </c>
      <c r="C24" s="187"/>
      <c r="D24" s="187"/>
      <c r="E24" s="187"/>
      <c r="F24" s="187"/>
      <c r="G24" s="187"/>
      <c r="I24" s="187" t="s">
        <v>205</v>
      </c>
      <c r="J24" s="187"/>
      <c r="K24" s="187"/>
      <c r="L24" s="187"/>
      <c r="M24" s="187"/>
      <c r="N24" s="187"/>
      <c r="P24" s="124"/>
    </row>
    <row r="25" spans="1:16" ht="15.75" thickBot="1" x14ac:dyDescent="0.3">
      <c r="A25" s="125"/>
      <c r="P25" s="124"/>
    </row>
    <row r="26" spans="1:16" x14ac:dyDescent="0.25">
      <c r="A26" s="125"/>
      <c r="B26" s="4"/>
      <c r="C26" s="5"/>
      <c r="D26" s="5"/>
      <c r="E26" s="5"/>
      <c r="F26" s="5"/>
      <c r="G26" s="6"/>
      <c r="I26" s="4"/>
      <c r="J26" s="5"/>
      <c r="K26" s="5"/>
      <c r="L26" s="5"/>
      <c r="M26" s="5"/>
      <c r="N26" s="6"/>
      <c r="P26" s="124"/>
    </row>
    <row r="27" spans="1:16" x14ac:dyDescent="0.25">
      <c r="A27" s="125"/>
      <c r="B27" s="7"/>
      <c r="G27" s="8"/>
      <c r="I27" s="7"/>
      <c r="N27" s="8"/>
      <c r="P27" s="124"/>
    </row>
    <row r="28" spans="1:16" x14ac:dyDescent="0.25">
      <c r="A28" s="125"/>
      <c r="B28" s="7"/>
      <c r="G28" s="8"/>
      <c r="I28" s="7"/>
      <c r="N28" s="8"/>
      <c r="P28" s="124"/>
    </row>
    <row r="29" spans="1:16" x14ac:dyDescent="0.25">
      <c r="A29" s="125"/>
      <c r="B29" s="7"/>
      <c r="G29" s="8"/>
      <c r="I29" s="7"/>
      <c r="N29" s="8"/>
      <c r="P29" s="124"/>
    </row>
    <row r="30" spans="1:16" x14ac:dyDescent="0.25">
      <c r="A30" s="125"/>
      <c r="B30" s="7"/>
      <c r="G30" s="8"/>
      <c r="I30" s="7"/>
      <c r="N30" s="8"/>
      <c r="P30" s="124"/>
    </row>
    <row r="31" spans="1:16" x14ac:dyDescent="0.25">
      <c r="A31" s="125"/>
      <c r="B31" s="7"/>
      <c r="G31" s="8"/>
      <c r="I31" s="7"/>
      <c r="N31" s="8"/>
      <c r="P31" s="124"/>
    </row>
    <row r="32" spans="1:16" x14ac:dyDescent="0.25">
      <c r="A32" s="125"/>
      <c r="B32" s="7"/>
      <c r="G32" s="8"/>
      <c r="I32" s="7"/>
      <c r="N32" s="8"/>
      <c r="P32" s="124"/>
    </row>
    <row r="33" spans="1:16" x14ac:dyDescent="0.25">
      <c r="A33" s="125"/>
      <c r="B33" s="7"/>
      <c r="G33" s="8"/>
      <c r="I33" s="7"/>
      <c r="N33" s="8"/>
      <c r="P33" s="124"/>
    </row>
    <row r="34" spans="1:16" x14ac:dyDescent="0.25">
      <c r="A34" s="125"/>
      <c r="B34" s="7"/>
      <c r="G34" s="8"/>
      <c r="I34" s="7"/>
      <c r="N34" s="8"/>
      <c r="P34" s="124"/>
    </row>
    <row r="35" spans="1:16" x14ac:dyDescent="0.25">
      <c r="A35" s="125"/>
      <c r="B35" s="7"/>
      <c r="G35" s="8"/>
      <c r="I35" s="7"/>
      <c r="N35" s="8"/>
      <c r="P35" s="124"/>
    </row>
    <row r="36" spans="1:16" x14ac:dyDescent="0.25">
      <c r="A36" s="125"/>
      <c r="B36" s="7"/>
      <c r="G36" s="8"/>
      <c r="I36" s="7"/>
      <c r="N36" s="8"/>
      <c r="P36" s="124"/>
    </row>
    <row r="37" spans="1:16" x14ac:dyDescent="0.25">
      <c r="A37" s="125"/>
      <c r="B37" s="7"/>
      <c r="G37" s="8"/>
      <c r="I37" s="7"/>
      <c r="N37" s="8"/>
      <c r="P37" s="124"/>
    </row>
    <row r="38" spans="1:16" x14ac:dyDescent="0.25">
      <c r="A38" s="125"/>
      <c r="B38" s="7"/>
      <c r="G38" s="8"/>
      <c r="I38" s="7"/>
      <c r="N38" s="8"/>
      <c r="P38" s="124"/>
    </row>
    <row r="39" spans="1:16" x14ac:dyDescent="0.25">
      <c r="A39" s="125"/>
      <c r="B39" s="7"/>
      <c r="G39" s="8"/>
      <c r="I39" s="7"/>
      <c r="N39" s="8"/>
      <c r="P39" s="124"/>
    </row>
    <row r="40" spans="1:16" x14ac:dyDescent="0.25">
      <c r="A40" s="125"/>
      <c r="B40" s="7"/>
      <c r="G40" s="8"/>
      <c r="I40" s="7"/>
      <c r="N40" s="8"/>
      <c r="P40" s="124"/>
    </row>
    <row r="41" spans="1:16" x14ac:dyDescent="0.25">
      <c r="A41" s="125"/>
      <c r="B41" s="7"/>
      <c r="G41" s="8"/>
      <c r="I41" s="7"/>
      <c r="N41" s="8"/>
      <c r="P41" s="124"/>
    </row>
    <row r="42" spans="1:16" x14ac:dyDescent="0.25">
      <c r="A42" s="125"/>
      <c r="B42" s="7"/>
      <c r="G42" s="8"/>
      <c r="I42" s="7"/>
      <c r="N42" s="8"/>
      <c r="P42" s="124"/>
    </row>
    <row r="43" spans="1:16" x14ac:dyDescent="0.25">
      <c r="A43" s="125"/>
      <c r="B43" s="7"/>
      <c r="G43" s="8"/>
      <c r="I43" s="7"/>
      <c r="N43" s="8"/>
      <c r="P43" s="124"/>
    </row>
    <row r="44" spans="1:16" ht="15.75" thickBot="1" x14ac:dyDescent="0.3">
      <c r="A44" s="125"/>
      <c r="B44" s="47"/>
      <c r="C44" s="48"/>
      <c r="D44" s="48"/>
      <c r="E44" s="48"/>
      <c r="F44" s="48"/>
      <c r="G44" s="49"/>
      <c r="I44" s="47"/>
      <c r="J44" s="48"/>
      <c r="K44" s="48"/>
      <c r="L44" s="48"/>
      <c r="M44" s="48"/>
      <c r="N44" s="49"/>
      <c r="P44" s="124"/>
    </row>
    <row r="45" spans="1:16" x14ac:dyDescent="0.25">
      <c r="A45" s="125"/>
      <c r="B45" s="187" t="s">
        <v>207</v>
      </c>
      <c r="C45" s="187"/>
      <c r="D45" s="187"/>
      <c r="E45" s="187"/>
      <c r="F45" s="187"/>
      <c r="G45" s="187"/>
      <c r="I45" s="187" t="s">
        <v>208</v>
      </c>
      <c r="J45" s="187"/>
      <c r="K45" s="187"/>
      <c r="L45" s="187"/>
      <c r="M45" s="187"/>
      <c r="N45" s="187"/>
      <c r="P45" s="124"/>
    </row>
    <row r="46" spans="1:16" x14ac:dyDescent="0.25">
      <c r="A46" s="125"/>
      <c r="P46" s="124"/>
    </row>
    <row r="47" spans="1:16" x14ac:dyDescent="0.25">
      <c r="A47" s="125"/>
      <c r="P47" s="124"/>
    </row>
    <row r="48" spans="1:16" x14ac:dyDescent="0.25">
      <c r="A48" s="125"/>
      <c r="P48" s="124"/>
    </row>
    <row r="49" spans="1:16" x14ac:dyDescent="0.25">
      <c r="A49" s="125"/>
      <c r="P49" s="124"/>
    </row>
    <row r="50" spans="1:16" x14ac:dyDescent="0.25">
      <c r="A50" s="125"/>
      <c r="P50" s="124"/>
    </row>
    <row r="51" spans="1:16" x14ac:dyDescent="0.25">
      <c r="A51" s="125"/>
      <c r="P51" s="124"/>
    </row>
    <row r="52" spans="1:16" x14ac:dyDescent="0.25">
      <c r="A52" s="125"/>
      <c r="P52" s="124"/>
    </row>
    <row r="53" spans="1:16" x14ac:dyDescent="0.25">
      <c r="A53" s="125"/>
      <c r="P53" s="124"/>
    </row>
    <row r="54" spans="1:16" ht="15.75" thickBot="1" x14ac:dyDescent="0.3">
      <c r="A54" s="125"/>
      <c r="P54" s="124"/>
    </row>
    <row r="55" spans="1:16" x14ac:dyDescent="0.25">
      <c r="A55" s="125"/>
      <c r="B55" s="4"/>
      <c r="C55" s="5"/>
      <c r="D55" s="5"/>
      <c r="E55" s="5"/>
      <c r="F55" s="5"/>
      <c r="G55" s="6"/>
      <c r="I55" s="4"/>
      <c r="J55" s="5"/>
      <c r="K55" s="5"/>
      <c r="L55" s="5"/>
      <c r="M55" s="5"/>
      <c r="N55" s="6"/>
      <c r="P55" s="124"/>
    </row>
    <row r="56" spans="1:16" x14ac:dyDescent="0.25">
      <c r="A56" s="125"/>
      <c r="B56" s="7"/>
      <c r="G56" s="8"/>
      <c r="I56" s="7"/>
      <c r="N56" s="8"/>
      <c r="P56" s="124"/>
    </row>
    <row r="57" spans="1:16" x14ac:dyDescent="0.25">
      <c r="A57" s="125"/>
      <c r="B57" s="7"/>
      <c r="G57" s="8"/>
      <c r="I57" s="7"/>
      <c r="N57" s="8"/>
      <c r="P57" s="124"/>
    </row>
    <row r="58" spans="1:16" x14ac:dyDescent="0.25">
      <c r="A58" s="125"/>
      <c r="B58" s="7"/>
      <c r="G58" s="8"/>
      <c r="I58" s="7"/>
      <c r="N58" s="8"/>
      <c r="P58" s="124"/>
    </row>
    <row r="59" spans="1:16" x14ac:dyDescent="0.25">
      <c r="A59" s="125"/>
      <c r="B59" s="7"/>
      <c r="G59" s="8"/>
      <c r="I59" s="7"/>
      <c r="N59" s="8"/>
      <c r="P59" s="124"/>
    </row>
    <row r="60" spans="1:16" x14ac:dyDescent="0.25">
      <c r="A60" s="125"/>
      <c r="B60" s="7"/>
      <c r="G60" s="8"/>
      <c r="I60" s="7"/>
      <c r="N60" s="8"/>
      <c r="P60" s="124"/>
    </row>
    <row r="61" spans="1:16" x14ac:dyDescent="0.25">
      <c r="A61" s="125"/>
      <c r="B61" s="7"/>
      <c r="G61" s="8"/>
      <c r="I61" s="7"/>
      <c r="N61" s="8"/>
      <c r="P61" s="124"/>
    </row>
    <row r="62" spans="1:16" x14ac:dyDescent="0.25">
      <c r="A62" s="125"/>
      <c r="B62" s="7"/>
      <c r="G62" s="8"/>
      <c r="I62" s="7"/>
      <c r="N62" s="8"/>
      <c r="P62" s="124"/>
    </row>
    <row r="63" spans="1:16" x14ac:dyDescent="0.25">
      <c r="A63" s="125"/>
      <c r="B63" s="7"/>
      <c r="G63" s="8"/>
      <c r="I63" s="7"/>
      <c r="N63" s="8"/>
      <c r="P63" s="124"/>
    </row>
    <row r="64" spans="1:16" x14ac:dyDescent="0.25">
      <c r="A64" s="125"/>
      <c r="B64" s="7"/>
      <c r="G64" s="8"/>
      <c r="I64" s="7"/>
      <c r="N64" s="8"/>
      <c r="P64" s="124"/>
    </row>
    <row r="65" spans="1:16" x14ac:dyDescent="0.25">
      <c r="A65" s="125"/>
      <c r="B65" s="7"/>
      <c r="G65" s="8"/>
      <c r="I65" s="7"/>
      <c r="N65" s="8"/>
      <c r="P65" s="124"/>
    </row>
    <row r="66" spans="1:16" x14ac:dyDescent="0.25">
      <c r="A66" s="125"/>
      <c r="B66" s="7"/>
      <c r="G66" s="8"/>
      <c r="I66" s="7"/>
      <c r="N66" s="8"/>
      <c r="P66" s="124"/>
    </row>
    <row r="67" spans="1:16" x14ac:dyDescent="0.25">
      <c r="A67" s="125"/>
      <c r="B67" s="7"/>
      <c r="G67" s="8"/>
      <c r="I67" s="7"/>
      <c r="N67" s="8"/>
      <c r="P67" s="124"/>
    </row>
    <row r="68" spans="1:16" x14ac:dyDescent="0.25">
      <c r="A68" s="125"/>
      <c r="B68" s="7"/>
      <c r="G68" s="8"/>
      <c r="I68" s="7"/>
      <c r="N68" s="8"/>
      <c r="P68" s="124"/>
    </row>
    <row r="69" spans="1:16" x14ac:dyDescent="0.25">
      <c r="A69" s="125"/>
      <c r="B69" s="7"/>
      <c r="G69" s="8"/>
      <c r="I69" s="7"/>
      <c r="N69" s="8"/>
      <c r="P69" s="124"/>
    </row>
    <row r="70" spans="1:16" x14ac:dyDescent="0.25">
      <c r="A70" s="125"/>
      <c r="B70" s="7"/>
      <c r="G70" s="8"/>
      <c r="I70" s="7"/>
      <c r="N70" s="8"/>
      <c r="P70" s="124"/>
    </row>
    <row r="71" spans="1:16" x14ac:dyDescent="0.25">
      <c r="A71" s="125"/>
      <c r="B71" s="7"/>
      <c r="G71" s="8"/>
      <c r="I71" s="7"/>
      <c r="N71" s="8"/>
      <c r="P71" s="124"/>
    </row>
    <row r="72" spans="1:16" x14ac:dyDescent="0.25">
      <c r="A72" s="125"/>
      <c r="B72" s="7"/>
      <c r="G72" s="8"/>
      <c r="I72" s="7"/>
      <c r="N72" s="8"/>
      <c r="P72" s="124"/>
    </row>
    <row r="73" spans="1:16" ht="15.75" thickBot="1" x14ac:dyDescent="0.3">
      <c r="A73" s="125"/>
      <c r="B73" s="47"/>
      <c r="C73" s="48"/>
      <c r="D73" s="48"/>
      <c r="E73" s="48"/>
      <c r="F73" s="48"/>
      <c r="G73" s="49"/>
      <c r="I73" s="47"/>
      <c r="J73" s="48"/>
      <c r="K73" s="48"/>
      <c r="L73" s="48"/>
      <c r="M73" s="48"/>
      <c r="N73" s="49"/>
      <c r="P73" s="124"/>
    </row>
    <row r="74" spans="1:16" x14ac:dyDescent="0.25">
      <c r="A74" s="125"/>
      <c r="P74" s="124"/>
    </row>
    <row r="75" spans="1:16" x14ac:dyDescent="0.25">
      <c r="A75" s="125"/>
      <c r="P75" s="124"/>
    </row>
    <row r="76" spans="1:16" ht="15.75" thickBot="1" x14ac:dyDescent="0.3">
      <c r="A76" s="125"/>
      <c r="P76" s="124"/>
    </row>
    <row r="77" spans="1:16" x14ac:dyDescent="0.25">
      <c r="A77" s="125"/>
      <c r="B77" s="4"/>
      <c r="C77" s="5"/>
      <c r="D77" s="5"/>
      <c r="E77" s="5"/>
      <c r="F77" s="5"/>
      <c r="G77" s="6"/>
      <c r="I77" s="4"/>
      <c r="J77" s="5"/>
      <c r="K77" s="5"/>
      <c r="L77" s="5"/>
      <c r="M77" s="5"/>
      <c r="N77" s="6"/>
      <c r="P77" s="124"/>
    </row>
    <row r="78" spans="1:16" x14ac:dyDescent="0.25">
      <c r="A78" s="125"/>
      <c r="B78" s="7"/>
      <c r="G78" s="8"/>
      <c r="I78" s="7"/>
      <c r="N78" s="8"/>
      <c r="P78" s="124"/>
    </row>
    <row r="79" spans="1:16" x14ac:dyDescent="0.25">
      <c r="A79" s="125"/>
      <c r="B79" s="7"/>
      <c r="G79" s="8"/>
      <c r="I79" s="7"/>
      <c r="N79" s="8"/>
      <c r="P79" s="124"/>
    </row>
    <row r="80" spans="1:16" x14ac:dyDescent="0.25">
      <c r="A80" s="125"/>
      <c r="B80" s="7"/>
      <c r="G80" s="8"/>
      <c r="I80" s="7"/>
      <c r="N80" s="8"/>
      <c r="P80" s="124"/>
    </row>
    <row r="81" spans="1:16" x14ac:dyDescent="0.25">
      <c r="A81" s="125"/>
      <c r="B81" s="7"/>
      <c r="G81" s="8"/>
      <c r="I81" s="7"/>
      <c r="N81" s="8"/>
      <c r="P81" s="124"/>
    </row>
    <row r="82" spans="1:16" x14ac:dyDescent="0.25">
      <c r="A82" s="125"/>
      <c r="B82" s="7"/>
      <c r="G82" s="8"/>
      <c r="I82" s="7"/>
      <c r="N82" s="8"/>
      <c r="P82" s="124"/>
    </row>
    <row r="83" spans="1:16" x14ac:dyDescent="0.25">
      <c r="A83" s="125"/>
      <c r="B83" s="7"/>
      <c r="G83" s="8"/>
      <c r="I83" s="7"/>
      <c r="N83" s="8"/>
      <c r="P83" s="124"/>
    </row>
    <row r="84" spans="1:16" x14ac:dyDescent="0.25">
      <c r="A84" s="125"/>
      <c r="B84" s="7"/>
      <c r="G84" s="8"/>
      <c r="I84" s="7"/>
      <c r="N84" s="8"/>
      <c r="P84" s="124"/>
    </row>
    <row r="85" spans="1:16" x14ac:dyDescent="0.25">
      <c r="A85" s="125"/>
      <c r="B85" s="7"/>
      <c r="G85" s="8"/>
      <c r="I85" s="7"/>
      <c r="N85" s="8"/>
      <c r="P85" s="124"/>
    </row>
    <row r="86" spans="1:16" x14ac:dyDescent="0.25">
      <c r="A86" s="125"/>
      <c r="B86" s="7"/>
      <c r="G86" s="8"/>
      <c r="I86" s="7"/>
      <c r="N86" s="8"/>
      <c r="P86" s="124"/>
    </row>
    <row r="87" spans="1:16" x14ac:dyDescent="0.25">
      <c r="A87" s="125"/>
      <c r="B87" s="7"/>
      <c r="G87" s="8"/>
      <c r="I87" s="7"/>
      <c r="N87" s="8"/>
      <c r="P87" s="124"/>
    </row>
    <row r="88" spans="1:16" x14ac:dyDescent="0.25">
      <c r="A88" s="125"/>
      <c r="B88" s="7"/>
      <c r="G88" s="8"/>
      <c r="I88" s="7"/>
      <c r="N88" s="8"/>
      <c r="P88" s="124"/>
    </row>
    <row r="89" spans="1:16" x14ac:dyDescent="0.25">
      <c r="A89" s="125"/>
      <c r="B89" s="7"/>
      <c r="G89" s="8"/>
      <c r="I89" s="7"/>
      <c r="N89" s="8"/>
      <c r="P89" s="124"/>
    </row>
    <row r="90" spans="1:16" x14ac:dyDescent="0.25">
      <c r="A90" s="125"/>
      <c r="B90" s="7"/>
      <c r="G90" s="8"/>
      <c r="I90" s="7"/>
      <c r="N90" s="8"/>
      <c r="P90" s="124"/>
    </row>
    <row r="91" spans="1:16" x14ac:dyDescent="0.25">
      <c r="A91" s="125"/>
      <c r="B91" s="7"/>
      <c r="G91" s="8"/>
      <c r="I91" s="7"/>
      <c r="N91" s="8"/>
      <c r="P91" s="124"/>
    </row>
    <row r="92" spans="1:16" x14ac:dyDescent="0.25">
      <c r="A92" s="125"/>
      <c r="B92" s="7"/>
      <c r="G92" s="8"/>
      <c r="I92" s="7"/>
      <c r="N92" s="8"/>
      <c r="P92" s="124"/>
    </row>
    <row r="93" spans="1:16" x14ac:dyDescent="0.25">
      <c r="A93" s="125"/>
      <c r="B93" s="7"/>
      <c r="G93" s="8"/>
      <c r="I93" s="7"/>
      <c r="N93" s="8"/>
      <c r="P93" s="124"/>
    </row>
    <row r="94" spans="1:16" x14ac:dyDescent="0.25">
      <c r="A94" s="125"/>
      <c r="B94" s="7"/>
      <c r="G94" s="8"/>
      <c r="I94" s="7"/>
      <c r="N94" s="8"/>
      <c r="P94" s="124"/>
    </row>
    <row r="95" spans="1:16" ht="15.75" thickBot="1" x14ac:dyDescent="0.3">
      <c r="A95" s="125"/>
      <c r="B95" s="47"/>
      <c r="C95" s="48"/>
      <c r="D95" s="48"/>
      <c r="E95" s="48"/>
      <c r="F95" s="48"/>
      <c r="G95" s="49"/>
      <c r="I95" s="47"/>
      <c r="J95" s="48"/>
      <c r="K95" s="48"/>
      <c r="L95" s="48"/>
      <c r="M95" s="48"/>
      <c r="N95" s="49"/>
      <c r="P95" s="124"/>
    </row>
    <row r="96" spans="1:16" x14ac:dyDescent="0.25">
      <c r="A96" s="125"/>
      <c r="P96" s="124"/>
    </row>
    <row r="97" spans="1:16" ht="15.75" thickBot="1" x14ac:dyDescent="0.3">
      <c r="A97" s="125"/>
      <c r="P97" s="124"/>
    </row>
    <row r="98" spans="1:16" x14ac:dyDescent="0.25">
      <c r="A98" s="125"/>
      <c r="B98" s="4"/>
      <c r="C98" s="5"/>
      <c r="D98" s="5"/>
      <c r="E98" s="5"/>
      <c r="F98" s="5"/>
      <c r="G98" s="6"/>
      <c r="I98" s="4"/>
      <c r="J98" s="5"/>
      <c r="K98" s="5"/>
      <c r="L98" s="5"/>
      <c r="M98" s="5"/>
      <c r="N98" s="6"/>
      <c r="P98" s="124"/>
    </row>
    <row r="99" spans="1:16" x14ac:dyDescent="0.25">
      <c r="A99" s="125"/>
      <c r="B99" s="7"/>
      <c r="G99" s="8"/>
      <c r="I99" s="7"/>
      <c r="N99" s="8"/>
      <c r="P99" s="124"/>
    </row>
    <row r="100" spans="1:16" x14ac:dyDescent="0.25">
      <c r="A100" s="125"/>
      <c r="B100" s="7"/>
      <c r="G100" s="8"/>
      <c r="I100" s="7"/>
      <c r="N100" s="8"/>
      <c r="P100" s="124"/>
    </row>
    <row r="101" spans="1:16" x14ac:dyDescent="0.25">
      <c r="A101" s="125"/>
      <c r="B101" s="7"/>
      <c r="G101" s="8"/>
      <c r="I101" s="7"/>
      <c r="N101" s="8"/>
      <c r="P101" s="124"/>
    </row>
    <row r="102" spans="1:16" x14ac:dyDescent="0.25">
      <c r="A102" s="125"/>
      <c r="B102" s="7"/>
      <c r="G102" s="8"/>
      <c r="I102" s="7"/>
      <c r="N102" s="8"/>
      <c r="P102" s="124"/>
    </row>
    <row r="103" spans="1:16" x14ac:dyDescent="0.25">
      <c r="A103" s="125"/>
      <c r="B103" s="7"/>
      <c r="G103" s="8"/>
      <c r="I103" s="7"/>
      <c r="N103" s="8"/>
      <c r="P103" s="124"/>
    </row>
    <row r="104" spans="1:16" x14ac:dyDescent="0.25">
      <c r="A104" s="125"/>
      <c r="B104" s="7"/>
      <c r="G104" s="8"/>
      <c r="I104" s="7"/>
      <c r="N104" s="8"/>
      <c r="P104" s="124"/>
    </row>
    <row r="105" spans="1:16" x14ac:dyDescent="0.25">
      <c r="A105" s="125"/>
      <c r="B105" s="7"/>
      <c r="G105" s="8"/>
      <c r="I105" s="7"/>
      <c r="N105" s="8"/>
      <c r="P105" s="124"/>
    </row>
    <row r="106" spans="1:16" x14ac:dyDescent="0.25">
      <c r="A106" s="125"/>
      <c r="B106" s="7"/>
      <c r="G106" s="8"/>
      <c r="I106" s="7"/>
      <c r="N106" s="8"/>
      <c r="P106" s="124"/>
    </row>
    <row r="107" spans="1:16" x14ac:dyDescent="0.25">
      <c r="A107" s="125"/>
      <c r="B107" s="7"/>
      <c r="G107" s="8"/>
      <c r="I107" s="7"/>
      <c r="N107" s="8"/>
      <c r="P107" s="124"/>
    </row>
    <row r="108" spans="1:16" x14ac:dyDescent="0.25">
      <c r="A108" s="125"/>
      <c r="B108" s="7"/>
      <c r="G108" s="8"/>
      <c r="I108" s="7"/>
      <c r="N108" s="8"/>
      <c r="P108" s="124"/>
    </row>
    <row r="109" spans="1:16" x14ac:dyDescent="0.25">
      <c r="A109" s="125"/>
      <c r="B109" s="7"/>
      <c r="G109" s="8"/>
      <c r="I109" s="7"/>
      <c r="N109" s="8"/>
      <c r="P109" s="124"/>
    </row>
    <row r="110" spans="1:16" x14ac:dyDescent="0.25">
      <c r="A110" s="125"/>
      <c r="B110" s="7"/>
      <c r="G110" s="8"/>
      <c r="I110" s="7"/>
      <c r="N110" s="8"/>
      <c r="P110" s="124"/>
    </row>
    <row r="111" spans="1:16" x14ac:dyDescent="0.25">
      <c r="A111" s="125"/>
      <c r="B111" s="7"/>
      <c r="G111" s="8"/>
      <c r="I111" s="7"/>
      <c r="N111" s="8"/>
      <c r="P111" s="124"/>
    </row>
    <row r="112" spans="1:16" x14ac:dyDescent="0.25">
      <c r="A112" s="125"/>
      <c r="B112" s="7"/>
      <c r="G112" s="8"/>
      <c r="I112" s="7"/>
      <c r="N112" s="8"/>
      <c r="P112" s="124"/>
    </row>
    <row r="113" spans="1:16" x14ac:dyDescent="0.25">
      <c r="A113" s="125"/>
      <c r="B113" s="7"/>
      <c r="G113" s="8"/>
      <c r="I113" s="7"/>
      <c r="N113" s="8"/>
      <c r="P113" s="124"/>
    </row>
    <row r="114" spans="1:16" x14ac:dyDescent="0.25">
      <c r="A114" s="125"/>
      <c r="B114" s="7"/>
      <c r="G114" s="8"/>
      <c r="I114" s="7"/>
      <c r="N114" s="8"/>
      <c r="P114" s="124"/>
    </row>
    <row r="115" spans="1:16" x14ac:dyDescent="0.25">
      <c r="A115" s="125"/>
      <c r="B115" s="7"/>
      <c r="G115" s="8"/>
      <c r="I115" s="7"/>
      <c r="N115" s="8"/>
      <c r="P115" s="124"/>
    </row>
    <row r="116" spans="1:16" ht="15.75" thickBot="1" x14ac:dyDescent="0.3">
      <c r="A116" s="125"/>
      <c r="B116" s="47"/>
      <c r="C116" s="48"/>
      <c r="D116" s="48"/>
      <c r="E116" s="48"/>
      <c r="F116" s="48"/>
      <c r="G116" s="49"/>
      <c r="I116" s="47"/>
      <c r="J116" s="48"/>
      <c r="K116" s="48"/>
      <c r="L116" s="48"/>
      <c r="M116" s="48"/>
      <c r="N116" s="49"/>
      <c r="P116" s="124"/>
    </row>
    <row r="117" spans="1:16" x14ac:dyDescent="0.25">
      <c r="A117" s="125"/>
      <c r="P117" s="124"/>
    </row>
    <row r="118" spans="1:16" x14ac:dyDescent="0.25">
      <c r="A118" s="125"/>
      <c r="P118" s="124"/>
    </row>
    <row r="119" spans="1:16" x14ac:dyDescent="0.25">
      <c r="A119" s="121"/>
      <c r="B119" s="122"/>
      <c r="C119" s="122"/>
      <c r="D119" s="122"/>
      <c r="E119" s="122"/>
      <c r="F119" s="122"/>
      <c r="G119" s="122"/>
      <c r="H119" s="122"/>
      <c r="I119" s="122"/>
      <c r="J119" s="122"/>
      <c r="K119" s="122"/>
      <c r="L119" s="122"/>
      <c r="M119" s="122"/>
      <c r="N119" s="122"/>
      <c r="O119" s="122"/>
      <c r="P119" s="123"/>
    </row>
  </sheetData>
  <mergeCells count="9">
    <mergeCell ref="B24:G24"/>
    <mergeCell ref="I24:N24"/>
    <mergeCell ref="B45:G45"/>
    <mergeCell ref="I45:N45"/>
    <mergeCell ref="D1:K2"/>
    <mergeCell ref="L1:L2"/>
    <mergeCell ref="M1:M2"/>
    <mergeCell ref="N1:P2"/>
    <mergeCell ref="A3:P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/>
  </sheetPr>
  <dimension ref="A1:XFC106"/>
  <sheetViews>
    <sheetView showGridLines="0" zoomScaleNormal="100" zoomScaleSheetLayoutView="100" workbookViewId="0">
      <selection activeCell="A3" sqref="A3:XFD3"/>
    </sheetView>
  </sheetViews>
  <sheetFormatPr baseColWidth="10" defaultColWidth="0" defaultRowHeight="12.95" customHeight="1" zeroHeight="1" x14ac:dyDescent="0.2"/>
  <cols>
    <col min="1" max="1" width="38" style="15" customWidth="1"/>
    <col min="2" max="2" width="23.7109375" style="15" customWidth="1"/>
    <col min="3" max="3" width="14.7109375" style="15" customWidth="1"/>
    <col min="4" max="4" width="15.7109375" style="15" customWidth="1"/>
    <col min="5" max="5" width="18.42578125" style="15" customWidth="1"/>
    <col min="6" max="6" width="11.7109375" style="15" customWidth="1"/>
    <col min="7" max="7" width="10.42578125" style="15" customWidth="1"/>
    <col min="8" max="8" width="12" style="15" customWidth="1"/>
    <col min="9" max="9" width="17.7109375" style="12" customWidth="1"/>
    <col min="10" max="10" width="11.42578125" style="11" hidden="1" customWidth="1"/>
    <col min="11" max="20" width="11.42578125" style="12" hidden="1" customWidth="1"/>
    <col min="21" max="23" width="11.42578125" style="13" hidden="1" customWidth="1"/>
    <col min="24" max="24" width="30" style="12" hidden="1" customWidth="1"/>
    <col min="25" max="16383" width="11.42578125" style="12" hidden="1"/>
    <col min="16384" max="16384" width="7.140625" style="12" hidden="1"/>
  </cols>
  <sheetData>
    <row r="1" spans="1:24" ht="38.25" customHeight="1" x14ac:dyDescent="0.2">
      <c r="A1" s="145"/>
      <c r="B1" s="207" t="s">
        <v>223</v>
      </c>
      <c r="C1" s="207"/>
      <c r="D1" s="207"/>
      <c r="E1" s="207"/>
      <c r="F1" s="207"/>
      <c r="G1" s="149" t="s">
        <v>227</v>
      </c>
      <c r="H1" s="147" t="s">
        <v>234</v>
      </c>
      <c r="I1" s="147" t="s">
        <v>229</v>
      </c>
      <c r="W1" s="14"/>
      <c r="X1" s="12" t="s">
        <v>0</v>
      </c>
    </row>
    <row r="2" spans="1:24" ht="32.25" customHeight="1" x14ac:dyDescent="0.2">
      <c r="A2" s="206"/>
      <c r="B2" s="207"/>
      <c r="C2" s="207"/>
      <c r="D2" s="207"/>
      <c r="E2" s="207"/>
      <c r="F2" s="207"/>
      <c r="G2" s="208"/>
      <c r="H2" s="148"/>
      <c r="I2" s="148"/>
      <c r="W2" s="14"/>
      <c r="X2" s="12" t="s">
        <v>1</v>
      </c>
    </row>
    <row r="3" spans="1:24" s="167" customFormat="1" ht="20.25" customHeight="1" x14ac:dyDescent="0.25">
      <c r="A3" s="167" t="s">
        <v>224</v>
      </c>
    </row>
    <row r="4" spans="1:24" ht="20.25" customHeight="1" x14ac:dyDescent="0.2">
      <c r="A4" s="86" t="s">
        <v>2</v>
      </c>
      <c r="B4" s="64"/>
      <c r="C4" s="64"/>
      <c r="D4" s="64"/>
      <c r="E4" s="64"/>
      <c r="F4" s="64"/>
      <c r="G4" s="64"/>
      <c r="H4" s="64"/>
      <c r="I4" s="64"/>
      <c r="W4" s="14"/>
    </row>
    <row r="5" spans="1:24" ht="26.25" customHeight="1" x14ac:dyDescent="0.2">
      <c r="A5" s="64"/>
      <c r="B5" s="64"/>
      <c r="C5" s="64"/>
      <c r="D5" s="64"/>
      <c r="E5" s="64"/>
      <c r="F5" s="64"/>
      <c r="G5" s="64"/>
      <c r="H5" s="64"/>
      <c r="I5" s="64"/>
      <c r="W5" s="14"/>
    </row>
    <row r="6" spans="1:24" ht="18" customHeight="1" x14ac:dyDescent="0.2">
      <c r="A6" s="89" t="s">
        <v>3</v>
      </c>
      <c r="B6" s="90"/>
      <c r="C6" s="64"/>
      <c r="D6" s="64"/>
      <c r="E6" s="64"/>
      <c r="F6" s="64"/>
      <c r="G6" s="64"/>
      <c r="H6" s="64"/>
      <c r="I6" s="64"/>
      <c r="W6" s="14"/>
    </row>
    <row r="7" spans="1:24" ht="18" customHeight="1" x14ac:dyDescent="0.2">
      <c r="A7" s="89" t="s">
        <v>209</v>
      </c>
      <c r="B7" s="91" t="e">
        <f>VLOOKUP(B6,'Categorías MUNICIPIOS'!A:B,2,)</f>
        <v>#N/A</v>
      </c>
      <c r="C7" s="64"/>
      <c r="D7" s="64"/>
      <c r="E7" s="64"/>
      <c r="F7" s="64"/>
      <c r="G7" s="64"/>
      <c r="H7" s="64"/>
      <c r="I7" s="64"/>
      <c r="W7" s="14"/>
    </row>
    <row r="8" spans="1:24" ht="19.5" customHeight="1" x14ac:dyDescent="0.2">
      <c r="A8" s="89" t="s">
        <v>4</v>
      </c>
      <c r="B8" s="92"/>
      <c r="C8" s="64"/>
      <c r="D8" s="64"/>
      <c r="E8" s="64"/>
      <c r="F8" s="64"/>
      <c r="G8" s="64"/>
      <c r="H8" s="64"/>
      <c r="I8" s="64"/>
      <c r="W8" s="14"/>
    </row>
    <row r="9" spans="1:24" ht="19.5" customHeight="1" x14ac:dyDescent="0.2">
      <c r="A9" s="89" t="s">
        <v>5</v>
      </c>
      <c r="B9" s="209"/>
      <c r="C9" s="209"/>
      <c r="D9" s="209"/>
      <c r="E9" s="209"/>
      <c r="F9" s="64"/>
      <c r="G9" s="64"/>
      <c r="H9" s="64"/>
      <c r="I9" s="64"/>
      <c r="W9" s="14"/>
    </row>
    <row r="10" spans="1:24" ht="23.25" customHeight="1" x14ac:dyDescent="0.2">
      <c r="A10" s="89" t="s">
        <v>6</v>
      </c>
      <c r="B10" s="210"/>
      <c r="C10" s="211"/>
      <c r="D10" s="212"/>
      <c r="E10" s="93" t="s">
        <v>7</v>
      </c>
      <c r="F10" s="213"/>
      <c r="G10" s="213"/>
      <c r="H10" s="213"/>
      <c r="I10" s="64"/>
      <c r="W10" s="14"/>
    </row>
    <row r="11" spans="1:24" ht="19.5" customHeight="1" x14ac:dyDescent="0.2">
      <c r="A11" s="89" t="s">
        <v>8</v>
      </c>
      <c r="B11" s="214"/>
      <c r="C11" s="211"/>
      <c r="D11" s="212"/>
      <c r="E11" s="93" t="s">
        <v>9</v>
      </c>
      <c r="F11" s="215"/>
      <c r="G11" s="215"/>
      <c r="H11" s="67"/>
      <c r="I11" s="67"/>
      <c r="W11" s="14"/>
    </row>
    <row r="12" spans="1:24" ht="44.25" customHeight="1" x14ac:dyDescent="0.2">
      <c r="A12" s="94" t="s">
        <v>10</v>
      </c>
      <c r="B12" s="210"/>
      <c r="C12" s="211"/>
      <c r="D12" s="212"/>
      <c r="E12" s="93" t="s">
        <v>7</v>
      </c>
      <c r="F12" s="210"/>
      <c r="G12" s="212"/>
      <c r="H12" s="67"/>
      <c r="I12" s="67"/>
      <c r="W12" s="14"/>
    </row>
    <row r="13" spans="1:24" ht="19.5" customHeight="1" x14ac:dyDescent="0.2">
      <c r="A13" s="89" t="s">
        <v>8</v>
      </c>
      <c r="B13" s="214"/>
      <c r="C13" s="211"/>
      <c r="D13" s="212"/>
      <c r="E13" s="93" t="s">
        <v>9</v>
      </c>
      <c r="F13" s="210"/>
      <c r="G13" s="212"/>
      <c r="H13" s="67"/>
      <c r="I13" s="67"/>
      <c r="W13" s="14"/>
    </row>
    <row r="14" spans="1:24" ht="18" customHeight="1" x14ac:dyDescent="0.2">
      <c r="A14" s="67"/>
      <c r="B14" s="64"/>
      <c r="C14" s="64"/>
      <c r="D14" s="64"/>
      <c r="E14" s="64"/>
      <c r="F14" s="64"/>
      <c r="G14" s="64"/>
      <c r="H14" s="64"/>
      <c r="I14" s="64"/>
      <c r="W14" s="14"/>
    </row>
    <row r="15" spans="1:24" ht="18" customHeight="1" x14ac:dyDescent="0.2">
      <c r="A15" s="95" t="s">
        <v>11</v>
      </c>
      <c r="B15" s="64"/>
      <c r="C15" s="64"/>
      <c r="D15" s="64"/>
      <c r="E15" s="64"/>
      <c r="F15" s="64"/>
      <c r="G15" s="64"/>
      <c r="H15" s="64"/>
      <c r="I15" s="64"/>
      <c r="W15" s="14"/>
    </row>
    <row r="16" spans="1:24" ht="18.95" customHeight="1" x14ac:dyDescent="0.2">
      <c r="A16" s="67"/>
      <c r="B16" s="64"/>
      <c r="C16" s="64"/>
      <c r="D16" s="64"/>
      <c r="E16" s="64"/>
      <c r="F16" s="64"/>
      <c r="G16" s="64"/>
      <c r="H16" s="64"/>
      <c r="I16" s="64"/>
      <c r="W16" s="14"/>
    </row>
    <row r="17" spans="1:23" ht="27.95" customHeight="1" x14ac:dyDescent="0.2">
      <c r="A17" s="93" t="s">
        <v>12</v>
      </c>
      <c r="B17" s="210"/>
      <c r="C17" s="211"/>
      <c r="D17" s="211"/>
      <c r="E17" s="211"/>
      <c r="F17" s="211"/>
      <c r="G17" s="211"/>
      <c r="H17" s="212"/>
      <c r="I17" s="64"/>
      <c r="W17" s="14"/>
    </row>
    <row r="18" spans="1:23" ht="36.75" customHeight="1" x14ac:dyDescent="0.2">
      <c r="A18" s="93" t="s">
        <v>23</v>
      </c>
      <c r="B18" s="213"/>
      <c r="C18" s="213"/>
      <c r="D18" s="213"/>
      <c r="E18" s="213"/>
      <c r="F18" s="213"/>
      <c r="G18" s="213"/>
      <c r="H18" s="213"/>
      <c r="I18" s="64"/>
      <c r="W18" s="14"/>
    </row>
    <row r="19" spans="1:23" ht="174" customHeight="1" x14ac:dyDescent="0.2">
      <c r="A19" s="93" t="s">
        <v>24</v>
      </c>
      <c r="B19" s="210"/>
      <c r="C19" s="211"/>
      <c r="D19" s="211"/>
      <c r="E19" s="211"/>
      <c r="F19" s="211"/>
      <c r="G19" s="211"/>
      <c r="H19" s="212"/>
      <c r="I19" s="64"/>
      <c r="W19" s="14"/>
    </row>
    <row r="20" spans="1:23" ht="29.25" customHeight="1" x14ac:dyDescent="0.2">
      <c r="A20" s="240" t="s">
        <v>188</v>
      </c>
      <c r="B20" s="240"/>
      <c r="C20" s="240"/>
      <c r="D20" s="96"/>
      <c r="E20" s="96"/>
      <c r="F20" s="96"/>
      <c r="G20" s="64"/>
      <c r="H20" s="64"/>
      <c r="I20" s="64"/>
      <c r="W20" s="14"/>
    </row>
    <row r="21" spans="1:23" ht="27" customHeight="1" x14ac:dyDescent="0.2">
      <c r="A21" s="235" t="s">
        <v>189</v>
      </c>
      <c r="B21" s="97" t="s">
        <v>190</v>
      </c>
      <c r="C21" s="98"/>
      <c r="D21" s="238"/>
      <c r="E21" s="99"/>
      <c r="F21" s="100"/>
      <c r="G21" s="64"/>
      <c r="H21" s="64"/>
      <c r="I21" s="64"/>
      <c r="W21" s="14"/>
    </row>
    <row r="22" spans="1:23" ht="28.5" customHeight="1" x14ac:dyDescent="0.2">
      <c r="A22" s="236"/>
      <c r="B22" s="97" t="s">
        <v>191</v>
      </c>
      <c r="C22" s="98"/>
      <c r="D22" s="238"/>
      <c r="E22" s="99"/>
      <c r="F22" s="100"/>
      <c r="G22" s="64"/>
      <c r="H22" s="64"/>
      <c r="I22" s="64"/>
      <c r="W22" s="14"/>
    </row>
    <row r="23" spans="1:23" ht="24" customHeight="1" x14ac:dyDescent="0.2">
      <c r="A23" s="236"/>
      <c r="B23" s="97" t="s">
        <v>192</v>
      </c>
      <c r="C23" s="98"/>
      <c r="D23" s="238"/>
      <c r="E23" s="99"/>
      <c r="F23" s="100"/>
      <c r="G23" s="64"/>
      <c r="H23" s="64"/>
      <c r="I23" s="64"/>
      <c r="W23" s="14"/>
    </row>
    <row r="24" spans="1:23" ht="30" customHeight="1" x14ac:dyDescent="0.2">
      <c r="A24" s="236"/>
      <c r="B24" s="97" t="s">
        <v>193</v>
      </c>
      <c r="C24" s="98"/>
      <c r="D24" s="238"/>
      <c r="E24" s="99"/>
      <c r="F24" s="100"/>
      <c r="G24" s="64"/>
      <c r="H24" s="64"/>
      <c r="I24" s="64"/>
      <c r="W24" s="14"/>
    </row>
    <row r="25" spans="1:23" ht="24" customHeight="1" x14ac:dyDescent="0.2">
      <c r="A25" s="237"/>
      <c r="B25" s="101" t="s">
        <v>14</v>
      </c>
      <c r="C25" s="98"/>
      <c r="D25" s="238"/>
      <c r="E25" s="99"/>
      <c r="F25" s="100"/>
      <c r="G25" s="64"/>
      <c r="H25" s="64"/>
      <c r="I25" s="64"/>
      <c r="W25" s="14"/>
    </row>
    <row r="26" spans="1:23" ht="23.25" customHeight="1" x14ac:dyDescent="0.2">
      <c r="A26" s="239" t="s">
        <v>15</v>
      </c>
      <c r="B26" s="97" t="s">
        <v>16</v>
      </c>
      <c r="C26" s="102"/>
      <c r="D26" s="238"/>
      <c r="E26" s="99"/>
      <c r="F26" s="99"/>
      <c r="G26" s="64"/>
      <c r="H26" s="64"/>
      <c r="I26" s="64"/>
      <c r="W26" s="14"/>
    </row>
    <row r="27" spans="1:23" ht="23.25" customHeight="1" x14ac:dyDescent="0.2">
      <c r="A27" s="239"/>
      <c r="B27" s="97" t="s">
        <v>17</v>
      </c>
      <c r="C27" s="98"/>
      <c r="D27" s="238"/>
      <c r="E27" s="99"/>
      <c r="F27" s="99"/>
      <c r="G27" s="64"/>
      <c r="H27" s="64"/>
      <c r="I27" s="64"/>
      <c r="W27" s="14"/>
    </row>
    <row r="28" spans="1:23" ht="27" customHeight="1" x14ac:dyDescent="0.2">
      <c r="A28" s="239"/>
      <c r="B28" s="101" t="s">
        <v>14</v>
      </c>
      <c r="C28" s="98"/>
      <c r="D28" s="238"/>
      <c r="E28" s="103"/>
      <c r="F28" s="104"/>
      <c r="G28" s="64"/>
      <c r="H28" s="64"/>
      <c r="I28" s="64"/>
      <c r="W28" s="14"/>
    </row>
    <row r="29" spans="1:23" ht="26.25" customHeight="1" x14ac:dyDescent="0.2">
      <c r="A29" s="64"/>
      <c r="B29" s="64"/>
      <c r="C29" s="105"/>
      <c r="D29" s="64"/>
      <c r="E29" s="64"/>
      <c r="F29" s="64"/>
      <c r="G29" s="64"/>
      <c r="H29" s="64"/>
      <c r="I29" s="64"/>
      <c r="W29" s="14"/>
    </row>
    <row r="30" spans="1:23" ht="25.5" customHeight="1" x14ac:dyDescent="0.2">
      <c r="A30" s="219" t="s">
        <v>213</v>
      </c>
      <c r="B30" s="220"/>
      <c r="C30" s="220"/>
      <c r="D30" s="220"/>
      <c r="E30" s="221"/>
      <c r="F30" s="64"/>
      <c r="G30" s="64"/>
      <c r="H30" s="64"/>
      <c r="I30" s="64"/>
      <c r="W30" s="14"/>
    </row>
    <row r="31" spans="1:23" ht="25.5" customHeight="1" x14ac:dyDescent="0.2">
      <c r="A31" s="224" t="s">
        <v>194</v>
      </c>
      <c r="B31" s="225"/>
      <c r="C31" s="224" t="s">
        <v>197</v>
      </c>
      <c r="D31" s="226"/>
      <c r="E31" s="225"/>
      <c r="F31" s="64"/>
      <c r="G31" s="64"/>
      <c r="H31" s="64"/>
      <c r="I31" s="64"/>
      <c r="W31" s="14"/>
    </row>
    <row r="32" spans="1:23" ht="25.5" customHeight="1" x14ac:dyDescent="0.2">
      <c r="A32" s="227"/>
      <c r="B32" s="228"/>
      <c r="C32" s="227"/>
      <c r="D32" s="229"/>
      <c r="E32" s="228"/>
      <c r="F32" s="64"/>
      <c r="G32" s="64"/>
      <c r="H32" s="64"/>
      <c r="I32" s="64"/>
      <c r="W32" s="14"/>
    </row>
    <row r="33" spans="1:23" ht="12.75" customHeight="1" x14ac:dyDescent="0.2">
      <c r="A33" s="231" t="s">
        <v>195</v>
      </c>
      <c r="B33" s="232"/>
      <c r="C33" s="232"/>
      <c r="D33" s="232"/>
      <c r="E33" s="233"/>
      <c r="F33" s="106"/>
      <c r="G33" s="106"/>
      <c r="H33" s="106"/>
      <c r="I33" s="64"/>
      <c r="W33" s="14"/>
    </row>
    <row r="34" spans="1:23" ht="12.75" customHeight="1" x14ac:dyDescent="0.2">
      <c r="A34" s="230"/>
      <c r="B34" s="230"/>
      <c r="C34" s="230"/>
      <c r="D34" s="230"/>
      <c r="E34" s="230"/>
      <c r="F34" s="64"/>
      <c r="G34" s="64"/>
      <c r="H34" s="64"/>
      <c r="I34" s="64"/>
      <c r="W34" s="14"/>
    </row>
    <row r="35" spans="1:23" ht="36" customHeight="1" x14ac:dyDescent="0.2">
      <c r="A35" s="230"/>
      <c r="B35" s="230"/>
      <c r="C35" s="230"/>
      <c r="D35" s="230"/>
      <c r="E35" s="230"/>
      <c r="F35" s="64"/>
      <c r="G35" s="64"/>
      <c r="H35" s="64"/>
      <c r="I35" s="64"/>
      <c r="W35" s="14"/>
    </row>
    <row r="36" spans="1:23" ht="36.950000000000003" customHeight="1" x14ac:dyDescent="0.2">
      <c r="A36" s="222" t="s">
        <v>199</v>
      </c>
      <c r="B36" s="222"/>
      <c r="C36" s="107"/>
      <c r="D36" s="107"/>
      <c r="E36" s="107"/>
      <c r="F36" s="234"/>
      <c r="G36" s="234"/>
      <c r="H36" s="234"/>
      <c r="I36" s="64"/>
      <c r="W36" s="14"/>
    </row>
    <row r="37" spans="1:23" ht="36.950000000000003" customHeight="1" x14ac:dyDescent="0.2">
      <c r="A37" s="223" t="s">
        <v>26</v>
      </c>
      <c r="B37" s="223"/>
      <c r="C37" s="66"/>
      <c r="D37" s="66"/>
      <c r="E37" s="66"/>
      <c r="F37" s="64"/>
      <c r="G37" s="64"/>
      <c r="H37" s="64"/>
      <c r="I37" s="64"/>
      <c r="W37" s="14"/>
    </row>
    <row r="38" spans="1:23" s="17" customFormat="1" ht="25.5" customHeight="1" x14ac:dyDescent="0.2">
      <c r="A38" s="108" t="s">
        <v>27</v>
      </c>
      <c r="B38" s="109" t="s">
        <v>13</v>
      </c>
      <c r="C38" s="64"/>
      <c r="D38" s="64"/>
      <c r="E38" s="64"/>
      <c r="F38" s="64"/>
      <c r="G38" s="64"/>
      <c r="H38" s="64"/>
      <c r="I38" s="64"/>
      <c r="J38" s="18"/>
      <c r="U38" s="19"/>
      <c r="V38" s="19"/>
      <c r="W38" s="14"/>
    </row>
    <row r="39" spans="1:23" ht="16.350000000000001" customHeight="1" x14ac:dyDescent="0.2">
      <c r="A39" s="110" t="s">
        <v>28</v>
      </c>
      <c r="B39" s="111">
        <v>31000000</v>
      </c>
      <c r="C39" s="64"/>
      <c r="D39" s="64"/>
      <c r="E39" s="64"/>
      <c r="F39" s="64"/>
      <c r="G39" s="64"/>
      <c r="H39" s="64"/>
      <c r="I39" s="64"/>
      <c r="W39" s="14"/>
    </row>
    <row r="40" spans="1:23" ht="39.75" customHeight="1" x14ac:dyDescent="0.2">
      <c r="A40" s="112" t="s">
        <v>196</v>
      </c>
      <c r="B40" s="113"/>
      <c r="C40" s="64"/>
      <c r="D40" s="64"/>
      <c r="E40" s="64"/>
      <c r="F40" s="64"/>
      <c r="G40" s="64"/>
      <c r="H40" s="64"/>
      <c r="I40" s="64"/>
      <c r="W40" s="14"/>
    </row>
    <row r="41" spans="1:23" ht="30" customHeight="1" x14ac:dyDescent="0.2">
      <c r="A41" s="114" t="str">
        <f>IF(AND(B39=105000000),"VALOR DE CUBIERTA COFINANCIADA POR EL MUNICIPIO","")</f>
        <v/>
      </c>
      <c r="B41" s="113"/>
      <c r="C41" s="64"/>
      <c r="D41" s="64"/>
      <c r="E41" s="64"/>
      <c r="F41" s="64"/>
      <c r="G41" s="64"/>
      <c r="H41" s="64"/>
      <c r="I41" s="64"/>
      <c r="W41" s="14"/>
    </row>
    <row r="42" spans="1:23" ht="17.25" customHeight="1" x14ac:dyDescent="0.2">
      <c r="A42" s="115" t="s">
        <v>29</v>
      </c>
      <c r="B42" s="116">
        <f>SUM(B39:B41)</f>
        <v>31000000</v>
      </c>
      <c r="C42" s="64"/>
      <c r="D42" s="64"/>
      <c r="E42" s="64"/>
      <c r="F42" s="64"/>
      <c r="G42" s="64"/>
      <c r="H42" s="64"/>
      <c r="I42" s="64"/>
      <c r="W42" s="14"/>
    </row>
    <row r="43" spans="1:23" ht="27.95" customHeight="1" x14ac:dyDescent="0.2">
      <c r="A43" s="64"/>
      <c r="B43" s="64"/>
      <c r="C43" s="64"/>
      <c r="D43" s="64"/>
      <c r="E43" s="64"/>
      <c r="F43" s="64"/>
      <c r="G43" s="64"/>
      <c r="H43" s="64"/>
      <c r="I43" s="64"/>
      <c r="W43" s="14"/>
    </row>
    <row r="44" spans="1:23" ht="27.95" customHeight="1" x14ac:dyDescent="0.2">
      <c r="A44" s="86" t="s">
        <v>30</v>
      </c>
      <c r="B44" s="64"/>
      <c r="C44" s="64"/>
      <c r="D44" s="64"/>
      <c r="E44" s="64"/>
      <c r="F44" s="64"/>
      <c r="G44" s="64"/>
      <c r="H44" s="64"/>
      <c r="I44" s="64"/>
      <c r="W44" s="14"/>
    </row>
    <row r="45" spans="1:23" ht="30.75" customHeight="1" x14ac:dyDescent="0.2">
      <c r="A45" s="216"/>
      <c r="B45" s="217"/>
      <c r="C45" s="217"/>
      <c r="D45" s="217"/>
      <c r="E45" s="217"/>
      <c r="F45" s="217"/>
      <c r="G45" s="217"/>
      <c r="H45" s="218"/>
      <c r="I45" s="64"/>
      <c r="W45" s="14"/>
    </row>
    <row r="46" spans="1:23" ht="30.75" customHeight="1" x14ac:dyDescent="0.2">
      <c r="A46" s="216"/>
      <c r="B46" s="217"/>
      <c r="C46" s="217"/>
      <c r="D46" s="217"/>
      <c r="E46" s="217"/>
      <c r="F46" s="217"/>
      <c r="G46" s="217"/>
      <c r="H46" s="218"/>
      <c r="I46" s="64"/>
      <c r="W46" s="14"/>
    </row>
    <row r="47" spans="1:23" ht="30.75" customHeight="1" x14ac:dyDescent="0.2">
      <c r="A47" s="216"/>
      <c r="B47" s="217"/>
      <c r="C47" s="217"/>
      <c r="D47" s="217"/>
      <c r="E47" s="217"/>
      <c r="F47" s="217"/>
      <c r="G47" s="217"/>
      <c r="H47" s="218"/>
      <c r="I47" s="64"/>
      <c r="W47" s="14"/>
    </row>
    <row r="48" spans="1:23" ht="30.75" customHeight="1" x14ac:dyDescent="0.2">
      <c r="A48" s="216"/>
      <c r="B48" s="217"/>
      <c r="C48" s="217"/>
      <c r="D48" s="217"/>
      <c r="E48" s="217"/>
      <c r="F48" s="217"/>
      <c r="G48" s="217"/>
      <c r="H48" s="218"/>
      <c r="I48" s="64"/>
      <c r="W48" s="14"/>
    </row>
    <row r="49" spans="1:23" ht="31.7" customHeight="1" x14ac:dyDescent="0.2">
      <c r="A49" s="117"/>
      <c r="B49" s="117"/>
      <c r="C49" s="117"/>
      <c r="D49" s="117"/>
      <c r="E49" s="64"/>
      <c r="F49" s="64"/>
      <c r="G49" s="64"/>
      <c r="H49" s="64"/>
      <c r="I49" s="64"/>
      <c r="W49" s="14"/>
    </row>
    <row r="50" spans="1:23" ht="16.5" hidden="1" customHeight="1" x14ac:dyDescent="0.2">
      <c r="W50" s="14"/>
    </row>
    <row r="51" spans="1:23" ht="16.5" hidden="1" customHeight="1" x14ac:dyDescent="0.2">
      <c r="W51" s="14"/>
    </row>
    <row r="52" spans="1:23" ht="16.5" hidden="1" customHeight="1" x14ac:dyDescent="0.2">
      <c r="B52" s="15" t="s">
        <v>31</v>
      </c>
      <c r="C52" s="20">
        <v>60000000</v>
      </c>
      <c r="W52" s="14"/>
    </row>
    <row r="53" spans="1:23" ht="16.5" hidden="1" customHeight="1" x14ac:dyDescent="0.2">
      <c r="B53" s="15" t="s">
        <v>32</v>
      </c>
      <c r="C53" s="20">
        <v>40000000</v>
      </c>
      <c r="W53" s="14"/>
    </row>
    <row r="54" spans="1:23" ht="25.5" hidden="1" x14ac:dyDescent="0.2">
      <c r="B54" s="15" t="s">
        <v>33</v>
      </c>
      <c r="C54" s="20">
        <v>5000000</v>
      </c>
      <c r="W54" s="14"/>
    </row>
    <row r="55" spans="1:23" ht="25.5" hidden="1" x14ac:dyDescent="0.2">
      <c r="B55" s="15" t="s">
        <v>34</v>
      </c>
      <c r="C55" s="20">
        <v>1000000</v>
      </c>
      <c r="W55" s="14"/>
    </row>
    <row r="56" spans="1:23" ht="12.75" hidden="1" x14ac:dyDescent="0.2">
      <c r="B56" s="15" t="s">
        <v>35</v>
      </c>
      <c r="C56" s="20">
        <v>4000000</v>
      </c>
      <c r="W56" s="14"/>
    </row>
    <row r="57" spans="1:23" ht="12.75" hidden="1" x14ac:dyDescent="0.2">
      <c r="C57" s="20"/>
      <c r="W57" s="14"/>
    </row>
    <row r="58" spans="1:23" ht="12.75" hidden="1" x14ac:dyDescent="0.2">
      <c r="W58" s="14"/>
    </row>
    <row r="59" spans="1:23" ht="12.75" hidden="1" x14ac:dyDescent="0.2">
      <c r="W59" s="14"/>
    </row>
    <row r="60" spans="1:23" ht="12.75" hidden="1" x14ac:dyDescent="0.2">
      <c r="W60" s="14"/>
    </row>
    <row r="61" spans="1:23" ht="12.75" hidden="1" x14ac:dyDescent="0.2">
      <c r="W61" s="14"/>
    </row>
    <row r="62" spans="1:23" ht="12.75" hidden="1" x14ac:dyDescent="0.2">
      <c r="W62" s="14"/>
    </row>
    <row r="63" spans="1:23" ht="12.75" hidden="1" x14ac:dyDescent="0.2">
      <c r="W63" s="14"/>
    </row>
    <row r="64" spans="1:23" ht="12.75" hidden="1" x14ac:dyDescent="0.2">
      <c r="W64" s="14"/>
    </row>
    <row r="65" spans="23:23" ht="12.75" hidden="1" x14ac:dyDescent="0.2">
      <c r="W65" s="14"/>
    </row>
    <row r="66" spans="23:23" ht="12.75" hidden="1" x14ac:dyDescent="0.2">
      <c r="W66" s="14"/>
    </row>
    <row r="67" spans="23:23" ht="12.75" hidden="1" x14ac:dyDescent="0.2">
      <c r="W67" s="14"/>
    </row>
    <row r="68" spans="23:23" ht="12.75" hidden="1" x14ac:dyDescent="0.2">
      <c r="W68" s="14"/>
    </row>
    <row r="69" spans="23:23" ht="12.75" hidden="1" x14ac:dyDescent="0.2">
      <c r="W69" s="14"/>
    </row>
    <row r="70" spans="23:23" ht="12.75" hidden="1" x14ac:dyDescent="0.2">
      <c r="W70" s="14"/>
    </row>
    <row r="71" spans="23:23" ht="12.75" hidden="1" x14ac:dyDescent="0.2">
      <c r="W71" s="14"/>
    </row>
    <row r="72" spans="23:23" ht="12.75" hidden="1" x14ac:dyDescent="0.2">
      <c r="W72" s="14"/>
    </row>
    <row r="73" spans="23:23" ht="12.75" hidden="1" x14ac:dyDescent="0.2">
      <c r="W73" s="14"/>
    </row>
    <row r="74" spans="23:23" ht="12.75" hidden="1" x14ac:dyDescent="0.2">
      <c r="W74" s="21"/>
    </row>
    <row r="75" spans="23:23" ht="12.75" hidden="1" x14ac:dyDescent="0.2">
      <c r="W75" s="21"/>
    </row>
    <row r="76" spans="23:23" ht="12.75" hidden="1" x14ac:dyDescent="0.2">
      <c r="W76" s="21"/>
    </row>
    <row r="77" spans="23:23" ht="12.75" hidden="1" x14ac:dyDescent="0.2">
      <c r="W77" s="22"/>
    </row>
    <row r="78" spans="23:23" ht="12.75" hidden="1" x14ac:dyDescent="0.2">
      <c r="W78" s="22"/>
    </row>
    <row r="79" spans="23:23" ht="12.75" hidden="1" x14ac:dyDescent="0.2">
      <c r="W79" s="22"/>
    </row>
    <row r="80" spans="23:23" ht="12.75" hidden="1" x14ac:dyDescent="0.2">
      <c r="W80" s="22"/>
    </row>
    <row r="81" spans="23:23" ht="12.75" hidden="1" x14ac:dyDescent="0.2">
      <c r="W81" s="22"/>
    </row>
    <row r="82" spans="23:23" ht="12.75" hidden="1" x14ac:dyDescent="0.2">
      <c r="W82" s="22"/>
    </row>
    <row r="83" spans="23:23" ht="12.75" hidden="1" x14ac:dyDescent="0.2">
      <c r="W83" s="22"/>
    </row>
    <row r="84" spans="23:23" ht="12.75" hidden="1" x14ac:dyDescent="0.2">
      <c r="W84" s="22"/>
    </row>
    <row r="85" spans="23:23" ht="12.75" hidden="1" x14ac:dyDescent="0.2">
      <c r="W85" s="22"/>
    </row>
    <row r="86" spans="23:23" ht="12.75" hidden="1" x14ac:dyDescent="0.2">
      <c r="W86" s="22"/>
    </row>
    <row r="87" spans="23:23" ht="12.75" hidden="1" x14ac:dyDescent="0.2">
      <c r="W87" s="22"/>
    </row>
    <row r="88" spans="23:23" ht="12.75" hidden="1" x14ac:dyDescent="0.2">
      <c r="W88" s="22"/>
    </row>
    <row r="89" spans="23:23" ht="12.75" hidden="1" x14ac:dyDescent="0.2">
      <c r="W89" s="22"/>
    </row>
    <row r="90" spans="23:23" ht="12.75" hidden="1" x14ac:dyDescent="0.2">
      <c r="W90" s="22"/>
    </row>
    <row r="91" spans="23:23" ht="12.75" hidden="1" x14ac:dyDescent="0.2">
      <c r="W91" s="22"/>
    </row>
    <row r="92" spans="23:23" ht="12.75" hidden="1" x14ac:dyDescent="0.2">
      <c r="W92" s="22"/>
    </row>
    <row r="93" spans="23:23" ht="12.75" hidden="1" x14ac:dyDescent="0.2">
      <c r="W93" s="22"/>
    </row>
    <row r="94" spans="23:23" ht="12.75" hidden="1" x14ac:dyDescent="0.2">
      <c r="W94" s="22"/>
    </row>
    <row r="95" spans="23:23" ht="12.75" hidden="1" x14ac:dyDescent="0.2">
      <c r="W95" s="22"/>
    </row>
    <row r="96" spans="23:23" ht="12.75" hidden="1" x14ac:dyDescent="0.2">
      <c r="W96" s="22"/>
    </row>
    <row r="97" spans="23:23" ht="12.75" hidden="1" x14ac:dyDescent="0.2">
      <c r="W97" s="22"/>
    </row>
    <row r="98" spans="23:23" ht="12.75" hidden="1" x14ac:dyDescent="0.2">
      <c r="W98" s="22"/>
    </row>
    <row r="99" spans="23:23" ht="12.75" hidden="1" x14ac:dyDescent="0.2">
      <c r="W99" s="22"/>
    </row>
    <row r="100" spans="23:23" ht="12.75" hidden="1" x14ac:dyDescent="0.2">
      <c r="W100" s="22"/>
    </row>
    <row r="101" spans="23:23" ht="12.95" customHeight="1" x14ac:dyDescent="0.2"/>
    <row r="102" spans="23:23" ht="12.95" customHeight="1" x14ac:dyDescent="0.2"/>
    <row r="103" spans="23:23" ht="12.95" customHeight="1" x14ac:dyDescent="0.2"/>
    <row r="104" spans="23:23" ht="12.95" customHeight="1" x14ac:dyDescent="0.2"/>
    <row r="105" spans="23:23" ht="12.95" customHeight="1" x14ac:dyDescent="0.2"/>
    <row r="106" spans="23:23" ht="12.95" customHeight="1" x14ac:dyDescent="0.2"/>
  </sheetData>
  <protectedRanges>
    <protectedRange sqref="B6 B10:D13 F10 F11:G13 B17:B19 A45:H48 A39 C21:C24 C26:C27 F21:F27 A40:B41 B8:B9" name="Rango1"/>
    <protectedRange sqref="B7" name="Rango1_1"/>
  </protectedRanges>
  <dataConsolidate/>
  <mergeCells count="36">
    <mergeCell ref="A21:A25"/>
    <mergeCell ref="D21:D28"/>
    <mergeCell ref="A26:A28"/>
    <mergeCell ref="A20:C20"/>
    <mergeCell ref="A48:H48"/>
    <mergeCell ref="A30:E30"/>
    <mergeCell ref="A36:B36"/>
    <mergeCell ref="A37:B37"/>
    <mergeCell ref="A31:B31"/>
    <mergeCell ref="C31:E31"/>
    <mergeCell ref="A32:B32"/>
    <mergeCell ref="C32:E32"/>
    <mergeCell ref="A34:E35"/>
    <mergeCell ref="A33:E33"/>
    <mergeCell ref="F36:H36"/>
    <mergeCell ref="A45:H45"/>
    <mergeCell ref="A46:H46"/>
    <mergeCell ref="A47:H47"/>
    <mergeCell ref="I1:I2"/>
    <mergeCell ref="B18:H18"/>
    <mergeCell ref="B19:H19"/>
    <mergeCell ref="B12:D12"/>
    <mergeCell ref="F12:G12"/>
    <mergeCell ref="B11:D11"/>
    <mergeCell ref="F11:G11"/>
    <mergeCell ref="B13:D13"/>
    <mergeCell ref="A3:XFD3"/>
    <mergeCell ref="F13:G13"/>
    <mergeCell ref="B17:H17"/>
    <mergeCell ref="A1:A2"/>
    <mergeCell ref="B1:F2"/>
    <mergeCell ref="G1:G2"/>
    <mergeCell ref="B9:E9"/>
    <mergeCell ref="B10:D10"/>
    <mergeCell ref="F10:H10"/>
    <mergeCell ref="H1:H2"/>
  </mergeCells>
  <conditionalFormatting sqref="F28">
    <cfRule type="cellIs" dxfId="1" priority="5" operator="equal">
      <formula>"NO COINCIDE"</formula>
    </cfRule>
  </conditionalFormatting>
  <conditionalFormatting sqref="W1:W2 W4:W73">
    <cfRule type="cellIs" dxfId="0" priority="1" operator="equal">
      <formula>"Escriba un número"</formula>
    </cfRule>
  </conditionalFormatting>
  <dataValidations count="8">
    <dataValidation type="whole" operator="greaterThan" allowBlank="1" showInputMessage="1" showErrorMessage="1" error="Por favor escriba un número" prompt="Personas que serán beneficiadas por este proyecto desagregadas por tipo de población. Tenga en cuenta que el número debe coincidir con el total." sqref="F21:F27" xr:uid="{00000000-0002-0000-0500-000000000000}">
      <formula1>0</formula1>
    </dataValidation>
    <dataValidation type="whole" operator="greaterThan" allowBlank="1" showInputMessage="1" showErrorMessage="1" error="Por favor escriba un número" prompt="Personas que serán beneficiadas por este proyecto desagregadas por género. Tenga en cuenta que el número debe coincidir con el total" sqref="C26:C27" xr:uid="{00000000-0002-0000-0500-000001000000}">
      <formula1>0</formula1>
    </dataValidation>
    <dataValidation type="whole" operator="greaterThan" allowBlank="1" showInputMessage="1" showErrorMessage="1" error="Por favor escriba un número" prompt="Personas que serán beneficiadas en este proyecto desagregadas por edad. Tenga en cuenta que el número debe coincidir con el total" sqref="C21:C24" xr:uid="{00000000-0002-0000-0500-000002000000}">
      <formula1>0</formula1>
    </dataValidation>
    <dataValidation type="whole" operator="greaterThan" allowBlank="1" showInputMessage="1" showErrorMessage="1" error="Por favor escriba un número" sqref="B41 G33:H33" xr:uid="{00000000-0002-0000-0500-000003000000}">
      <formula1>0</formula1>
    </dataValidation>
    <dataValidation allowBlank="1" showInputMessage="1" showErrorMessage="1" error="Por favor escriba una X" sqref="C28" xr:uid="{00000000-0002-0000-0500-000004000000}"/>
    <dataValidation type="date" operator="greaterThan" allowBlank="1" showInputMessage="1" showErrorMessage="1" error="Por favor escriba una fecha en el formato DD/MM/AAAA" sqref="B8" xr:uid="{00000000-0002-0000-0500-000005000000}">
      <formula1>41319</formula1>
    </dataValidation>
    <dataValidation operator="greaterThan" allowBlank="1" showInputMessage="1" showErrorMessage="1" error="Por favor escriba un número" sqref="C25 F28 B38 B42 B40 F33" xr:uid="{00000000-0002-0000-0500-000006000000}"/>
    <dataValidation allowBlank="1" showInputMessage="1" showErrorMessage="1" error="Por favor elija un municipio de la lista" sqref="B7" xr:uid="{00000000-0002-0000-0500-000007000000}"/>
  </dataValidations>
  <pageMargins left="0.7" right="0.7" top="0.75" bottom="0.75" header="0.3" footer="0.3"/>
  <pageSetup paperSize="9" scale="54" orientation="portrait" r:id="rId1"/>
  <rowBreaks count="1" manualBreakCount="1">
    <brk id="35" max="8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="Por favor elija un municipio de la lista" xr:uid="{00000000-0002-0000-0500-000008000000}">
          <x14:formula1>
            <xm:f>'Categorías MUNICIPIOS'!$A:$A</xm:f>
          </x14:formula1>
          <xm:sqref>B6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10">
    <tabColor rgb="FFFF0000"/>
  </sheetPr>
  <dimension ref="A1:G126"/>
  <sheetViews>
    <sheetView workbookViewId="0">
      <selection activeCell="K16" sqref="K16"/>
    </sheetView>
  </sheetViews>
  <sheetFormatPr baseColWidth="10" defaultColWidth="11.42578125" defaultRowHeight="15" x14ac:dyDescent="0.25"/>
  <cols>
    <col min="1" max="1" width="26.42578125" style="9" bestFit="1" customWidth="1"/>
    <col min="2" max="2" width="11.42578125" style="9"/>
    <col min="5" max="5" width="17.42578125" style="9" bestFit="1" customWidth="1"/>
  </cols>
  <sheetData>
    <row r="1" spans="1:7" ht="30" x14ac:dyDescent="0.25">
      <c r="A1" s="35" t="s">
        <v>36</v>
      </c>
      <c r="B1" s="36" t="s">
        <v>140</v>
      </c>
      <c r="C1" s="36" t="s">
        <v>210</v>
      </c>
      <c r="D1" s="36" t="s">
        <v>211</v>
      </c>
      <c r="E1" s="35" t="s">
        <v>37</v>
      </c>
      <c r="F1" s="56" t="s">
        <v>214</v>
      </c>
      <c r="G1" t="s">
        <v>217</v>
      </c>
    </row>
    <row r="2" spans="1:7" x14ac:dyDescent="0.25">
      <c r="A2" s="37" t="s">
        <v>38</v>
      </c>
      <c r="B2" s="39">
        <v>6</v>
      </c>
      <c r="C2" s="50">
        <v>0.7</v>
      </c>
      <c r="D2" s="50">
        <f>100%-C2</f>
        <v>0.30000000000000004</v>
      </c>
      <c r="E2" s="38" t="s">
        <v>39</v>
      </c>
      <c r="F2" t="s">
        <v>215</v>
      </c>
      <c r="G2" t="s">
        <v>218</v>
      </c>
    </row>
    <row r="3" spans="1:7" x14ac:dyDescent="0.25">
      <c r="A3" s="37" t="s">
        <v>141</v>
      </c>
      <c r="B3" s="39">
        <v>6</v>
      </c>
      <c r="C3" s="50">
        <v>0.7</v>
      </c>
      <c r="D3" s="50">
        <f t="shared" ref="D3:D66" si="0">100%-C3</f>
        <v>0.30000000000000004</v>
      </c>
      <c r="E3" s="38" t="s">
        <v>40</v>
      </c>
      <c r="F3" t="s">
        <v>216</v>
      </c>
      <c r="G3" t="s">
        <v>219</v>
      </c>
    </row>
    <row r="4" spans="1:7" x14ac:dyDescent="0.25">
      <c r="A4" s="37" t="s">
        <v>142</v>
      </c>
      <c r="B4" s="39">
        <v>6</v>
      </c>
      <c r="C4" s="50">
        <v>0.7</v>
      </c>
      <c r="D4" s="50">
        <f t="shared" si="0"/>
        <v>0.30000000000000004</v>
      </c>
      <c r="E4" s="38" t="s">
        <v>39</v>
      </c>
      <c r="G4" t="s">
        <v>220</v>
      </c>
    </row>
    <row r="5" spans="1:7" x14ac:dyDescent="0.25">
      <c r="A5" s="37" t="s">
        <v>143</v>
      </c>
      <c r="B5" s="39">
        <v>6</v>
      </c>
      <c r="C5" s="50">
        <v>0.7</v>
      </c>
      <c r="D5" s="50">
        <f t="shared" si="0"/>
        <v>0.30000000000000004</v>
      </c>
      <c r="E5" s="38" t="s">
        <v>41</v>
      </c>
      <c r="G5" t="s">
        <v>221</v>
      </c>
    </row>
    <row r="6" spans="1:7" x14ac:dyDescent="0.25">
      <c r="A6" s="37" t="s">
        <v>42</v>
      </c>
      <c r="B6" s="39">
        <v>6</v>
      </c>
      <c r="C6" s="50">
        <v>0.7</v>
      </c>
      <c r="D6" s="50">
        <f t="shared" si="0"/>
        <v>0.30000000000000004</v>
      </c>
      <c r="E6" s="38" t="s">
        <v>43</v>
      </c>
    </row>
    <row r="7" spans="1:7" x14ac:dyDescent="0.25">
      <c r="A7" s="37" t="s">
        <v>44</v>
      </c>
      <c r="B7" s="39">
        <v>6</v>
      </c>
      <c r="C7" s="50">
        <v>0.7</v>
      </c>
      <c r="D7" s="50">
        <f t="shared" si="0"/>
        <v>0.30000000000000004</v>
      </c>
      <c r="E7" s="38" t="s">
        <v>41</v>
      </c>
    </row>
    <row r="8" spans="1:7" x14ac:dyDescent="0.25">
      <c r="A8" s="37" t="s">
        <v>144</v>
      </c>
      <c r="B8" s="39">
        <v>5</v>
      </c>
      <c r="C8" s="50">
        <v>0.7</v>
      </c>
      <c r="D8" s="50">
        <f t="shared" si="0"/>
        <v>0.30000000000000004</v>
      </c>
      <c r="E8" s="38" t="s">
        <v>41</v>
      </c>
    </row>
    <row r="9" spans="1:7" x14ac:dyDescent="0.25">
      <c r="A9" s="37" t="s">
        <v>45</v>
      </c>
      <c r="B9" s="39">
        <v>6</v>
      </c>
      <c r="C9" s="50">
        <v>0.7</v>
      </c>
      <c r="D9" s="50">
        <f t="shared" si="0"/>
        <v>0.30000000000000004</v>
      </c>
      <c r="E9" s="38" t="s">
        <v>46</v>
      </c>
    </row>
    <row r="10" spans="1:7" x14ac:dyDescent="0.25">
      <c r="A10" s="37" t="s">
        <v>145</v>
      </c>
      <c r="B10" s="39">
        <v>6</v>
      </c>
      <c r="C10" s="50">
        <v>0.7</v>
      </c>
      <c r="D10" s="50">
        <f t="shared" si="0"/>
        <v>0.30000000000000004</v>
      </c>
      <c r="E10" s="38" t="s">
        <v>43</v>
      </c>
    </row>
    <row r="11" spans="1:7" x14ac:dyDescent="0.25">
      <c r="A11" s="37" t="s">
        <v>146</v>
      </c>
      <c r="B11" s="39">
        <v>6</v>
      </c>
      <c r="C11" s="50">
        <v>0.7</v>
      </c>
      <c r="D11" s="50">
        <f t="shared" si="0"/>
        <v>0.30000000000000004</v>
      </c>
      <c r="E11" s="38" t="s">
        <v>40</v>
      </c>
    </row>
    <row r="12" spans="1:7" x14ac:dyDescent="0.25">
      <c r="A12" s="37" t="s">
        <v>147</v>
      </c>
      <c r="B12" s="39">
        <v>3</v>
      </c>
      <c r="C12" s="50">
        <v>0.6</v>
      </c>
      <c r="D12" s="50">
        <f t="shared" si="0"/>
        <v>0.4</v>
      </c>
      <c r="E12" s="38" t="s">
        <v>47</v>
      </c>
    </row>
    <row r="13" spans="1:7" x14ac:dyDescent="0.25">
      <c r="A13" s="37" t="s">
        <v>48</v>
      </c>
      <c r="B13" s="39">
        <v>6</v>
      </c>
      <c r="C13" s="50">
        <v>0.7</v>
      </c>
      <c r="D13" s="50">
        <f t="shared" si="0"/>
        <v>0.30000000000000004</v>
      </c>
      <c r="E13" s="38" t="s">
        <v>47</v>
      </c>
    </row>
    <row r="14" spans="1:7" x14ac:dyDescent="0.25">
      <c r="A14" s="37" t="s">
        <v>49</v>
      </c>
      <c r="B14" s="39">
        <v>6</v>
      </c>
      <c r="C14" s="50">
        <v>0.7</v>
      </c>
      <c r="D14" s="50">
        <f t="shared" si="0"/>
        <v>0.30000000000000004</v>
      </c>
      <c r="E14" s="38" t="s">
        <v>39</v>
      </c>
    </row>
    <row r="15" spans="1:7" x14ac:dyDescent="0.25">
      <c r="A15" s="37" t="s">
        <v>50</v>
      </c>
      <c r="B15" s="39">
        <v>6</v>
      </c>
      <c r="C15" s="50">
        <v>0.7</v>
      </c>
      <c r="D15" s="50">
        <f t="shared" si="0"/>
        <v>0.30000000000000004</v>
      </c>
      <c r="E15" s="38" t="s">
        <v>40</v>
      </c>
    </row>
    <row r="16" spans="1:7" x14ac:dyDescent="0.25">
      <c r="A16" s="37" t="s">
        <v>51</v>
      </c>
      <c r="B16" s="39">
        <v>4</v>
      </c>
      <c r="C16" s="50">
        <v>0.6</v>
      </c>
      <c r="D16" s="50">
        <f t="shared" si="0"/>
        <v>0.4</v>
      </c>
      <c r="E16" s="38" t="s">
        <v>52</v>
      </c>
    </row>
    <row r="17" spans="1:5" x14ac:dyDescent="0.25">
      <c r="A17" s="37" t="s">
        <v>53</v>
      </c>
      <c r="B17" s="39">
        <v>1</v>
      </c>
      <c r="C17" s="50">
        <v>0.5</v>
      </c>
      <c r="D17" s="50">
        <f t="shared" si="0"/>
        <v>0.5</v>
      </c>
      <c r="E17" s="38" t="s">
        <v>52</v>
      </c>
    </row>
    <row r="18" spans="1:5" x14ac:dyDescent="0.25">
      <c r="A18" s="37" t="s">
        <v>54</v>
      </c>
      <c r="B18" s="39">
        <v>6</v>
      </c>
      <c r="C18" s="50">
        <v>0.7</v>
      </c>
      <c r="D18" s="50">
        <f t="shared" si="0"/>
        <v>0.30000000000000004</v>
      </c>
      <c r="E18" s="38" t="s">
        <v>46</v>
      </c>
    </row>
    <row r="19" spans="1:5" x14ac:dyDescent="0.25">
      <c r="A19" s="37" t="s">
        <v>55</v>
      </c>
      <c r="B19" s="39">
        <v>6</v>
      </c>
      <c r="C19" s="50">
        <v>0.7</v>
      </c>
      <c r="D19" s="50">
        <f t="shared" si="0"/>
        <v>0.30000000000000004</v>
      </c>
      <c r="E19" s="38" t="s">
        <v>41</v>
      </c>
    </row>
    <row r="20" spans="1:5" x14ac:dyDescent="0.25">
      <c r="A20" s="37" t="s">
        <v>56</v>
      </c>
      <c r="B20" s="39">
        <v>6</v>
      </c>
      <c r="C20" s="50">
        <v>0.7</v>
      </c>
      <c r="D20" s="50">
        <f t="shared" si="0"/>
        <v>0.30000000000000004</v>
      </c>
      <c r="E20" s="38" t="s">
        <v>41</v>
      </c>
    </row>
    <row r="21" spans="1:5" x14ac:dyDescent="0.25">
      <c r="A21" s="37" t="s">
        <v>57</v>
      </c>
      <c r="B21" s="39">
        <v>6</v>
      </c>
      <c r="C21" s="50">
        <v>0.7</v>
      </c>
      <c r="D21" s="50">
        <f t="shared" si="0"/>
        <v>0.30000000000000004</v>
      </c>
      <c r="E21" s="38" t="s">
        <v>46</v>
      </c>
    </row>
    <row r="22" spans="1:5" x14ac:dyDescent="0.25">
      <c r="A22" s="37" t="s">
        <v>148</v>
      </c>
      <c r="B22" s="39">
        <v>6</v>
      </c>
      <c r="C22" s="50">
        <v>0.7</v>
      </c>
      <c r="D22" s="50">
        <f t="shared" si="0"/>
        <v>0.30000000000000004</v>
      </c>
      <c r="E22" s="38" t="s">
        <v>40</v>
      </c>
    </row>
    <row r="23" spans="1:5" x14ac:dyDescent="0.25">
      <c r="A23" s="37" t="s">
        <v>58</v>
      </c>
      <c r="B23" s="39">
        <v>6</v>
      </c>
      <c r="C23" s="50">
        <v>0.7</v>
      </c>
      <c r="D23" s="50">
        <f t="shared" si="0"/>
        <v>0.30000000000000004</v>
      </c>
      <c r="E23" s="38" t="s">
        <v>59</v>
      </c>
    </row>
    <row r="24" spans="1:5" x14ac:dyDescent="0.25">
      <c r="A24" s="37" t="s">
        <v>60</v>
      </c>
      <c r="B24" s="39">
        <v>6</v>
      </c>
      <c r="C24" s="50">
        <v>0.7</v>
      </c>
      <c r="D24" s="50">
        <f t="shared" si="0"/>
        <v>0.30000000000000004</v>
      </c>
      <c r="E24" s="38" t="s">
        <v>40</v>
      </c>
    </row>
    <row r="25" spans="1:5" x14ac:dyDescent="0.25">
      <c r="A25" s="37" t="s">
        <v>61</v>
      </c>
      <c r="B25" s="39">
        <v>3</v>
      </c>
      <c r="C25" s="50">
        <v>0.6</v>
      </c>
      <c r="D25" s="50">
        <f t="shared" si="0"/>
        <v>0.4</v>
      </c>
      <c r="E25" s="38" t="s">
        <v>52</v>
      </c>
    </row>
    <row r="26" spans="1:5" x14ac:dyDescent="0.25">
      <c r="A26" s="37" t="s">
        <v>62</v>
      </c>
      <c r="B26" s="39">
        <v>6</v>
      </c>
      <c r="C26" s="50">
        <v>0.7</v>
      </c>
      <c r="D26" s="50">
        <f t="shared" si="0"/>
        <v>0.30000000000000004</v>
      </c>
      <c r="E26" s="38" t="s">
        <v>46</v>
      </c>
    </row>
    <row r="27" spans="1:5" x14ac:dyDescent="0.25">
      <c r="A27" s="37" t="s">
        <v>63</v>
      </c>
      <c r="B27" s="39">
        <v>6</v>
      </c>
      <c r="C27" s="50">
        <v>0.7</v>
      </c>
      <c r="D27" s="50">
        <f t="shared" si="0"/>
        <v>0.30000000000000004</v>
      </c>
      <c r="E27" s="38" t="s">
        <v>40</v>
      </c>
    </row>
    <row r="28" spans="1:5" x14ac:dyDescent="0.25">
      <c r="A28" s="37" t="s">
        <v>149</v>
      </c>
      <c r="B28" s="39">
        <v>6</v>
      </c>
      <c r="C28" s="50">
        <v>0.7</v>
      </c>
      <c r="D28" s="50">
        <f t="shared" si="0"/>
        <v>0.30000000000000004</v>
      </c>
      <c r="E28" s="38" t="s">
        <v>64</v>
      </c>
    </row>
    <row r="29" spans="1:5" x14ac:dyDescent="0.25">
      <c r="A29" s="37" t="s">
        <v>65</v>
      </c>
      <c r="B29" s="39">
        <v>6</v>
      </c>
      <c r="C29" s="50">
        <v>0.7</v>
      </c>
      <c r="D29" s="50">
        <f t="shared" si="0"/>
        <v>0.30000000000000004</v>
      </c>
      <c r="E29" s="38" t="s">
        <v>41</v>
      </c>
    </row>
    <row r="30" spans="1:5" x14ac:dyDescent="0.25">
      <c r="A30" s="37" t="s">
        <v>66</v>
      </c>
      <c r="B30" s="39">
        <v>6</v>
      </c>
      <c r="C30" s="50">
        <v>0.7</v>
      </c>
      <c r="D30" s="50">
        <f t="shared" si="0"/>
        <v>0.30000000000000004</v>
      </c>
      <c r="E30" s="38" t="s">
        <v>47</v>
      </c>
    </row>
    <row r="31" spans="1:5" x14ac:dyDescent="0.25">
      <c r="A31" s="37" t="s">
        <v>202</v>
      </c>
      <c r="B31" s="39">
        <v>6</v>
      </c>
      <c r="C31" s="50">
        <v>0.7</v>
      </c>
      <c r="D31" s="50">
        <f t="shared" si="0"/>
        <v>0.30000000000000004</v>
      </c>
      <c r="E31" s="38" t="s">
        <v>46</v>
      </c>
    </row>
    <row r="32" spans="1:5" x14ac:dyDescent="0.25">
      <c r="A32" s="37" t="s">
        <v>67</v>
      </c>
      <c r="B32" s="39">
        <v>5</v>
      </c>
      <c r="C32" s="50">
        <v>0.7</v>
      </c>
      <c r="D32" s="50">
        <f t="shared" si="0"/>
        <v>0.30000000000000004</v>
      </c>
      <c r="E32" s="38" t="s">
        <v>59</v>
      </c>
    </row>
    <row r="33" spans="1:5" x14ac:dyDescent="0.25">
      <c r="A33" s="37" t="s">
        <v>150</v>
      </c>
      <c r="B33" s="39">
        <v>6</v>
      </c>
      <c r="C33" s="50">
        <v>0.7</v>
      </c>
      <c r="D33" s="50">
        <f t="shared" si="0"/>
        <v>0.30000000000000004</v>
      </c>
      <c r="E33" s="38" t="s">
        <v>47</v>
      </c>
    </row>
    <row r="34" spans="1:5" x14ac:dyDescent="0.25">
      <c r="A34" s="37" t="s">
        <v>68</v>
      </c>
      <c r="B34" s="39">
        <v>6</v>
      </c>
      <c r="C34" s="50">
        <v>0.7</v>
      </c>
      <c r="D34" s="50">
        <f t="shared" si="0"/>
        <v>0.30000000000000004</v>
      </c>
      <c r="E34" s="38" t="s">
        <v>43</v>
      </c>
    </row>
    <row r="35" spans="1:5" x14ac:dyDescent="0.25">
      <c r="A35" s="37" t="s">
        <v>151</v>
      </c>
      <c r="B35" s="39">
        <v>6</v>
      </c>
      <c r="C35" s="50">
        <v>0.7</v>
      </c>
      <c r="D35" s="50">
        <f t="shared" si="0"/>
        <v>0.30000000000000004</v>
      </c>
      <c r="E35" s="38" t="s">
        <v>41</v>
      </c>
    </row>
    <row r="36" spans="1:5" x14ac:dyDescent="0.25">
      <c r="A36" s="37" t="s">
        <v>152</v>
      </c>
      <c r="B36" s="39">
        <v>6</v>
      </c>
      <c r="C36" s="50">
        <v>0.7</v>
      </c>
      <c r="D36" s="50">
        <f t="shared" si="0"/>
        <v>0.30000000000000004</v>
      </c>
      <c r="E36" s="38" t="s">
        <v>39</v>
      </c>
    </row>
    <row r="37" spans="1:5" x14ac:dyDescent="0.25">
      <c r="A37" s="37" t="s">
        <v>153</v>
      </c>
      <c r="B37" s="39">
        <v>6</v>
      </c>
      <c r="C37" s="50">
        <v>0.7</v>
      </c>
      <c r="D37" s="50">
        <f t="shared" si="0"/>
        <v>0.30000000000000004</v>
      </c>
      <c r="E37" s="38" t="s">
        <v>39</v>
      </c>
    </row>
    <row r="38" spans="1:5" x14ac:dyDescent="0.25">
      <c r="A38" s="37" t="s">
        <v>69</v>
      </c>
      <c r="B38" s="39">
        <v>6</v>
      </c>
      <c r="C38" s="50">
        <v>0.7</v>
      </c>
      <c r="D38" s="50">
        <f t="shared" si="0"/>
        <v>0.30000000000000004</v>
      </c>
      <c r="E38" s="38" t="s">
        <v>41</v>
      </c>
    </row>
    <row r="39" spans="1:5" x14ac:dyDescent="0.25">
      <c r="A39" s="37" t="s">
        <v>70</v>
      </c>
      <c r="B39" s="39">
        <v>3</v>
      </c>
      <c r="C39" s="50">
        <v>0.6</v>
      </c>
      <c r="D39" s="50">
        <f t="shared" si="0"/>
        <v>0.4</v>
      </c>
      <c r="E39" s="38" t="s">
        <v>52</v>
      </c>
    </row>
    <row r="40" spans="1:5" x14ac:dyDescent="0.25">
      <c r="A40" s="37" t="s">
        <v>71</v>
      </c>
      <c r="B40" s="39">
        <v>6</v>
      </c>
      <c r="C40" s="50">
        <v>0.7</v>
      </c>
      <c r="D40" s="50">
        <f t="shared" si="0"/>
        <v>0.30000000000000004</v>
      </c>
      <c r="E40" s="38" t="s">
        <v>40</v>
      </c>
    </row>
    <row r="41" spans="1:5" x14ac:dyDescent="0.25">
      <c r="A41" s="37" t="s">
        <v>72</v>
      </c>
      <c r="B41" s="39">
        <v>6</v>
      </c>
      <c r="C41" s="50">
        <v>0.7</v>
      </c>
      <c r="D41" s="50">
        <f t="shared" si="0"/>
        <v>0.30000000000000004</v>
      </c>
      <c r="E41" s="38" t="s">
        <v>46</v>
      </c>
    </row>
    <row r="42" spans="1:5" x14ac:dyDescent="0.25">
      <c r="A42" s="37" t="s">
        <v>154</v>
      </c>
      <c r="B42" s="39">
        <v>6</v>
      </c>
      <c r="C42" s="50">
        <v>0.7</v>
      </c>
      <c r="D42" s="50">
        <f t="shared" si="0"/>
        <v>0.30000000000000004</v>
      </c>
      <c r="E42" s="38" t="s">
        <v>40</v>
      </c>
    </row>
    <row r="43" spans="1:5" x14ac:dyDescent="0.25">
      <c r="A43" s="37" t="s">
        <v>73</v>
      </c>
      <c r="B43" s="39">
        <v>6</v>
      </c>
      <c r="C43" s="50">
        <v>0.7</v>
      </c>
      <c r="D43" s="50">
        <f t="shared" si="0"/>
        <v>0.30000000000000004</v>
      </c>
      <c r="E43" s="38" t="s">
        <v>59</v>
      </c>
    </row>
    <row r="44" spans="1:5" x14ac:dyDescent="0.25">
      <c r="A44" s="37" t="s">
        <v>74</v>
      </c>
      <c r="B44" s="39">
        <v>3</v>
      </c>
      <c r="C44" s="50">
        <v>0.6</v>
      </c>
      <c r="D44" s="50">
        <f>100%-C44</f>
        <v>0.4</v>
      </c>
      <c r="E44" s="38" t="s">
        <v>39</v>
      </c>
    </row>
    <row r="45" spans="1:5" x14ac:dyDescent="0.25">
      <c r="A45" s="37" t="s">
        <v>75</v>
      </c>
      <c r="B45" s="39">
        <v>6</v>
      </c>
      <c r="C45" s="50">
        <v>0.7</v>
      </c>
      <c r="D45" s="50">
        <f t="shared" si="0"/>
        <v>0.30000000000000004</v>
      </c>
      <c r="E45" s="38" t="s">
        <v>39</v>
      </c>
    </row>
    <row r="46" spans="1:5" x14ac:dyDescent="0.25">
      <c r="A46" s="37" t="s">
        <v>76</v>
      </c>
      <c r="B46" s="39">
        <v>3</v>
      </c>
      <c r="C46" s="50">
        <v>0.6</v>
      </c>
      <c r="D46" s="50">
        <f t="shared" si="0"/>
        <v>0.4</v>
      </c>
      <c r="E46" s="38" t="s">
        <v>39</v>
      </c>
    </row>
    <row r="47" spans="1:5" x14ac:dyDescent="0.25">
      <c r="A47" s="37" t="s">
        <v>77</v>
      </c>
      <c r="B47" s="39">
        <v>6</v>
      </c>
      <c r="C47" s="50">
        <v>0.7</v>
      </c>
      <c r="D47" s="50">
        <f t="shared" si="0"/>
        <v>0.30000000000000004</v>
      </c>
      <c r="E47" s="38" t="s">
        <v>39</v>
      </c>
    </row>
    <row r="48" spans="1:5" x14ac:dyDescent="0.25">
      <c r="A48" s="37" t="s">
        <v>78</v>
      </c>
      <c r="B48" s="39">
        <v>6</v>
      </c>
      <c r="C48" s="50">
        <v>0.7</v>
      </c>
      <c r="D48" s="50">
        <f t="shared" si="0"/>
        <v>0.30000000000000004</v>
      </c>
      <c r="E48" s="38" t="s">
        <v>46</v>
      </c>
    </row>
    <row r="49" spans="1:5" x14ac:dyDescent="0.25">
      <c r="A49" s="37" t="s">
        <v>79</v>
      </c>
      <c r="B49" s="39">
        <v>1</v>
      </c>
      <c r="C49" s="50">
        <v>0.5</v>
      </c>
      <c r="D49" s="50">
        <f t="shared" si="0"/>
        <v>0.5</v>
      </c>
      <c r="E49" s="38" t="s">
        <v>52</v>
      </c>
    </row>
    <row r="50" spans="1:5" x14ac:dyDescent="0.25">
      <c r="A50" s="37" t="s">
        <v>80</v>
      </c>
      <c r="B50" s="39">
        <v>6</v>
      </c>
      <c r="C50" s="50">
        <v>0.7</v>
      </c>
      <c r="D50" s="50">
        <f t="shared" si="0"/>
        <v>0.30000000000000004</v>
      </c>
      <c r="E50" s="38" t="s">
        <v>41</v>
      </c>
    </row>
    <row r="51" spans="1:5" x14ac:dyDescent="0.25">
      <c r="A51" s="37" t="s">
        <v>81</v>
      </c>
      <c r="B51" s="39">
        <v>6</v>
      </c>
      <c r="C51" s="50">
        <v>0.7</v>
      </c>
      <c r="D51" s="50">
        <f t="shared" si="0"/>
        <v>0.30000000000000004</v>
      </c>
      <c r="E51" s="38" t="s">
        <v>40</v>
      </c>
    </row>
    <row r="52" spans="1:5" x14ac:dyDescent="0.25">
      <c r="A52" s="37" t="s">
        <v>82</v>
      </c>
      <c r="B52" s="39">
        <v>6</v>
      </c>
      <c r="C52" s="50">
        <v>0.7</v>
      </c>
      <c r="D52" s="50">
        <f t="shared" si="0"/>
        <v>0.30000000000000004</v>
      </c>
      <c r="E52" s="38" t="s">
        <v>40</v>
      </c>
    </row>
    <row r="53" spans="1:5" x14ac:dyDescent="0.25">
      <c r="A53" s="37" t="s">
        <v>83</v>
      </c>
      <c r="B53" s="39">
        <v>2</v>
      </c>
      <c r="C53" s="50">
        <v>0.5</v>
      </c>
      <c r="D53" s="50">
        <f t="shared" si="0"/>
        <v>0.5</v>
      </c>
      <c r="E53" s="38" t="s">
        <v>52</v>
      </c>
    </row>
    <row r="54" spans="1:5" x14ac:dyDescent="0.25">
      <c r="A54" s="37" t="s">
        <v>155</v>
      </c>
      <c r="B54" s="39">
        <v>6</v>
      </c>
      <c r="C54" s="50">
        <v>0.7</v>
      </c>
      <c r="D54" s="50">
        <f t="shared" si="0"/>
        <v>0.30000000000000004</v>
      </c>
      <c r="E54" s="38" t="s">
        <v>46</v>
      </c>
    </row>
    <row r="55" spans="1:5" x14ac:dyDescent="0.25">
      <c r="A55" s="37" t="s">
        <v>84</v>
      </c>
      <c r="B55" s="39">
        <v>6</v>
      </c>
      <c r="C55" s="50">
        <v>0.7</v>
      </c>
      <c r="D55" s="50">
        <f t="shared" si="0"/>
        <v>0.30000000000000004</v>
      </c>
      <c r="E55" s="38" t="s">
        <v>39</v>
      </c>
    </row>
    <row r="56" spans="1:5" x14ac:dyDescent="0.25">
      <c r="A56" s="37" t="s">
        <v>85</v>
      </c>
      <c r="B56" s="39">
        <v>6</v>
      </c>
      <c r="C56" s="50">
        <v>0.7</v>
      </c>
      <c r="D56" s="50">
        <f t="shared" si="0"/>
        <v>0.30000000000000004</v>
      </c>
      <c r="E56" s="38" t="s">
        <v>46</v>
      </c>
    </row>
    <row r="57" spans="1:5" x14ac:dyDescent="0.25">
      <c r="A57" s="37" t="s">
        <v>86</v>
      </c>
      <c r="B57" s="39">
        <v>2</v>
      </c>
      <c r="C57" s="50">
        <v>0.5</v>
      </c>
      <c r="D57" s="50">
        <f t="shared" si="0"/>
        <v>0.5</v>
      </c>
      <c r="E57" s="38" t="s">
        <v>39</v>
      </c>
    </row>
    <row r="58" spans="1:5" x14ac:dyDescent="0.25">
      <c r="A58" s="37" t="s">
        <v>156</v>
      </c>
      <c r="B58" s="39">
        <v>6</v>
      </c>
      <c r="C58" s="50">
        <v>0.7</v>
      </c>
      <c r="D58" s="50">
        <f t="shared" si="0"/>
        <v>0.30000000000000004</v>
      </c>
      <c r="E58" s="38" t="s">
        <v>39</v>
      </c>
    </row>
    <row r="59" spans="1:5" x14ac:dyDescent="0.25">
      <c r="A59" s="37" t="s">
        <v>87</v>
      </c>
      <c r="B59" s="39">
        <v>6</v>
      </c>
      <c r="C59" s="50">
        <v>0.7</v>
      </c>
      <c r="D59" s="50">
        <f t="shared" si="0"/>
        <v>0.30000000000000004</v>
      </c>
      <c r="E59" s="38" t="s">
        <v>40</v>
      </c>
    </row>
    <row r="60" spans="1:5" x14ac:dyDescent="0.25">
      <c r="A60" s="37" t="s">
        <v>88</v>
      </c>
      <c r="B60" s="39">
        <v>6</v>
      </c>
      <c r="C60" s="50">
        <v>0.7</v>
      </c>
      <c r="D60" s="50">
        <f t="shared" si="0"/>
        <v>0.30000000000000004</v>
      </c>
      <c r="E60" s="38" t="s">
        <v>41</v>
      </c>
    </row>
    <row r="61" spans="1:5" x14ac:dyDescent="0.25">
      <c r="A61" s="37" t="s">
        <v>157</v>
      </c>
      <c r="B61" s="39">
        <v>1</v>
      </c>
      <c r="C61" s="50">
        <v>0.5</v>
      </c>
      <c r="D61" s="50">
        <f t="shared" si="0"/>
        <v>0.5</v>
      </c>
      <c r="E61" s="38" t="s">
        <v>52</v>
      </c>
    </row>
    <row r="62" spans="1:5" x14ac:dyDescent="0.25">
      <c r="A62" s="37" t="s">
        <v>89</v>
      </c>
      <c r="B62" s="39">
        <v>6</v>
      </c>
      <c r="C62" s="50">
        <v>0.7</v>
      </c>
      <c r="D62" s="50">
        <f t="shared" si="0"/>
        <v>0.30000000000000004</v>
      </c>
      <c r="E62" s="38" t="s">
        <v>46</v>
      </c>
    </row>
    <row r="63" spans="1:5" x14ac:dyDescent="0.25">
      <c r="A63" s="37" t="s">
        <v>158</v>
      </c>
      <c r="B63" s="39">
        <v>6</v>
      </c>
      <c r="C63" s="50">
        <v>0.7</v>
      </c>
      <c r="D63" s="50">
        <f t="shared" si="0"/>
        <v>0.30000000000000004</v>
      </c>
      <c r="E63" s="38" t="s">
        <v>41</v>
      </c>
    </row>
    <row r="64" spans="1:5" x14ac:dyDescent="0.25">
      <c r="A64" s="37" t="s">
        <v>159</v>
      </c>
      <c r="B64" s="39">
        <v>6</v>
      </c>
      <c r="C64" s="50">
        <v>0.7</v>
      </c>
      <c r="D64" s="50">
        <f t="shared" si="0"/>
        <v>0.30000000000000004</v>
      </c>
      <c r="E64" s="38" t="s">
        <v>41</v>
      </c>
    </row>
    <row r="65" spans="1:5" x14ac:dyDescent="0.25">
      <c r="A65" s="37" t="s">
        <v>90</v>
      </c>
      <c r="B65" s="39">
        <v>2</v>
      </c>
      <c r="C65" s="50">
        <v>0.5</v>
      </c>
      <c r="D65" s="50">
        <f t="shared" si="0"/>
        <v>0.5</v>
      </c>
      <c r="E65" s="38" t="s">
        <v>39</v>
      </c>
    </row>
    <row r="66" spans="1:5" x14ac:dyDescent="0.25">
      <c r="A66" s="37" t="s">
        <v>91</v>
      </c>
      <c r="B66" s="39">
        <v>2</v>
      </c>
      <c r="C66" s="50">
        <v>0.5</v>
      </c>
      <c r="D66" s="50">
        <f t="shared" si="0"/>
        <v>0.5</v>
      </c>
      <c r="E66" s="38" t="s">
        <v>52</v>
      </c>
    </row>
    <row r="67" spans="1:5" x14ac:dyDescent="0.25">
      <c r="A67" s="37" t="s">
        <v>92</v>
      </c>
      <c r="B67" s="39">
        <v>6</v>
      </c>
      <c r="C67" s="50">
        <v>0.7</v>
      </c>
      <c r="D67" s="50">
        <f t="shared" ref="D67:D126" si="1">100%-C67</f>
        <v>0.30000000000000004</v>
      </c>
      <c r="E67" s="38" t="s">
        <v>41</v>
      </c>
    </row>
    <row r="68" spans="1:5" x14ac:dyDescent="0.25">
      <c r="A68" s="37" t="s">
        <v>160</v>
      </c>
      <c r="B68" s="39">
        <v>6</v>
      </c>
      <c r="C68" s="50">
        <v>0.7</v>
      </c>
      <c r="D68" s="50">
        <f t="shared" si="1"/>
        <v>0.30000000000000004</v>
      </c>
      <c r="E68" s="38" t="s">
        <v>39</v>
      </c>
    </row>
    <row r="69" spans="1:5" x14ac:dyDescent="0.25">
      <c r="A69" s="37" t="s">
        <v>93</v>
      </c>
      <c r="B69" s="39">
        <v>6</v>
      </c>
      <c r="C69" s="50">
        <v>0.7</v>
      </c>
      <c r="D69" s="50">
        <f t="shared" si="1"/>
        <v>0.30000000000000004</v>
      </c>
      <c r="E69" s="38" t="s">
        <v>40</v>
      </c>
    </row>
    <row r="70" spans="1:5" x14ac:dyDescent="0.25">
      <c r="A70" s="37" t="s">
        <v>94</v>
      </c>
      <c r="B70" s="39">
        <v>6</v>
      </c>
      <c r="C70" s="50">
        <v>0.7</v>
      </c>
      <c r="D70" s="50">
        <f t="shared" si="1"/>
        <v>0.30000000000000004</v>
      </c>
      <c r="E70" s="38" t="s">
        <v>64</v>
      </c>
    </row>
    <row r="71" spans="1:5" x14ac:dyDescent="0.25">
      <c r="A71" s="37" t="s">
        <v>95</v>
      </c>
      <c r="B71" s="39">
        <v>4</v>
      </c>
      <c r="C71" s="50">
        <v>0.6</v>
      </c>
      <c r="D71" s="50">
        <f t="shared" si="1"/>
        <v>0.4</v>
      </c>
      <c r="E71" s="38" t="s">
        <v>39</v>
      </c>
    </row>
    <row r="72" spans="1:5" x14ac:dyDescent="0.25">
      <c r="A72" s="37" t="s">
        <v>96</v>
      </c>
      <c r="B72" s="39" t="s">
        <v>161</v>
      </c>
      <c r="C72" s="50">
        <v>0.5</v>
      </c>
      <c r="D72" s="50">
        <f t="shared" si="1"/>
        <v>0.5</v>
      </c>
      <c r="E72" s="38" t="s">
        <v>52</v>
      </c>
    </row>
    <row r="73" spans="1:5" x14ac:dyDescent="0.25">
      <c r="A73" s="37" t="s">
        <v>97</v>
      </c>
      <c r="B73" s="39">
        <v>6</v>
      </c>
      <c r="C73" s="50">
        <v>0.7</v>
      </c>
      <c r="D73" s="50">
        <f t="shared" si="1"/>
        <v>0.30000000000000004</v>
      </c>
      <c r="E73" s="38" t="s">
        <v>41</v>
      </c>
    </row>
    <row r="74" spans="1:5" x14ac:dyDescent="0.25">
      <c r="A74" s="37" t="s">
        <v>162</v>
      </c>
      <c r="B74" s="39">
        <v>6</v>
      </c>
      <c r="C74" s="50">
        <v>0.7</v>
      </c>
      <c r="D74" s="50">
        <f t="shared" si="1"/>
        <v>0.30000000000000004</v>
      </c>
      <c r="E74" s="38" t="s">
        <v>47</v>
      </c>
    </row>
    <row r="75" spans="1:5" x14ac:dyDescent="0.25">
      <c r="A75" s="37" t="s">
        <v>163</v>
      </c>
      <c r="B75" s="39">
        <v>6</v>
      </c>
      <c r="C75" s="50">
        <v>0.7</v>
      </c>
      <c r="D75" s="50">
        <f t="shared" si="1"/>
        <v>0.30000000000000004</v>
      </c>
      <c r="E75" s="38" t="s">
        <v>47</v>
      </c>
    </row>
    <row r="76" spans="1:5" x14ac:dyDescent="0.25">
      <c r="A76" s="37" t="s">
        <v>98</v>
      </c>
      <c r="B76" s="39">
        <v>6</v>
      </c>
      <c r="C76" s="50">
        <v>0.7</v>
      </c>
      <c r="D76" s="50">
        <f t="shared" si="1"/>
        <v>0.30000000000000004</v>
      </c>
      <c r="E76" s="38" t="s">
        <v>39</v>
      </c>
    </row>
    <row r="77" spans="1:5" x14ac:dyDescent="0.25">
      <c r="A77" s="37" t="s">
        <v>164</v>
      </c>
      <c r="B77" s="39">
        <v>6</v>
      </c>
      <c r="C77" s="50">
        <v>0.7</v>
      </c>
      <c r="D77" s="50">
        <f t="shared" si="1"/>
        <v>0.30000000000000004</v>
      </c>
      <c r="E77" s="38" t="s">
        <v>59</v>
      </c>
    </row>
    <row r="78" spans="1:5" x14ac:dyDescent="0.25">
      <c r="A78" s="37" t="s">
        <v>165</v>
      </c>
      <c r="B78" s="39">
        <v>6</v>
      </c>
      <c r="C78" s="50">
        <v>0.7</v>
      </c>
      <c r="D78" s="50">
        <f t="shared" si="1"/>
        <v>0.30000000000000004</v>
      </c>
      <c r="E78" s="38" t="s">
        <v>47</v>
      </c>
    </row>
    <row r="79" spans="1:5" x14ac:dyDescent="0.25">
      <c r="A79" s="37" t="s">
        <v>99</v>
      </c>
      <c r="B79" s="39">
        <v>6</v>
      </c>
      <c r="C79" s="50">
        <v>0.7</v>
      </c>
      <c r="D79" s="50">
        <f t="shared" si="1"/>
        <v>0.30000000000000004</v>
      </c>
      <c r="E79" s="38" t="s">
        <v>40</v>
      </c>
    </row>
    <row r="80" spans="1:5" x14ac:dyDescent="0.25">
      <c r="A80" s="37" t="s">
        <v>100</v>
      </c>
      <c r="B80" s="39">
        <v>6</v>
      </c>
      <c r="C80" s="50">
        <v>0.7</v>
      </c>
      <c r="D80" s="50">
        <f t="shared" si="1"/>
        <v>0.30000000000000004</v>
      </c>
      <c r="E80" s="38" t="s">
        <v>40</v>
      </c>
    </row>
    <row r="81" spans="1:5" x14ac:dyDescent="0.25">
      <c r="A81" s="37" t="s">
        <v>101</v>
      </c>
      <c r="B81" s="39">
        <v>6</v>
      </c>
      <c r="C81" s="50">
        <v>0.7</v>
      </c>
      <c r="D81" s="50">
        <f t="shared" si="1"/>
        <v>0.30000000000000004</v>
      </c>
      <c r="E81" s="38" t="s">
        <v>41</v>
      </c>
    </row>
    <row r="82" spans="1:5" x14ac:dyDescent="0.25">
      <c r="A82" s="37" t="s">
        <v>166</v>
      </c>
      <c r="B82" s="39">
        <v>6</v>
      </c>
      <c r="C82" s="50">
        <v>0.7</v>
      </c>
      <c r="D82" s="50">
        <f t="shared" si="1"/>
        <v>0.30000000000000004</v>
      </c>
      <c r="E82" s="38" t="s">
        <v>64</v>
      </c>
    </row>
    <row r="83" spans="1:5" x14ac:dyDescent="0.25">
      <c r="A83" s="37" t="s">
        <v>102</v>
      </c>
      <c r="B83" s="39">
        <v>6</v>
      </c>
      <c r="C83" s="50">
        <v>0.7</v>
      </c>
      <c r="D83" s="50">
        <f t="shared" si="1"/>
        <v>0.30000000000000004</v>
      </c>
      <c r="E83" s="38" t="s">
        <v>64</v>
      </c>
    </row>
    <row r="84" spans="1:5" x14ac:dyDescent="0.25">
      <c r="A84" s="37" t="s">
        <v>103</v>
      </c>
      <c r="B84" s="39">
        <v>6</v>
      </c>
      <c r="C84" s="50">
        <v>0.7</v>
      </c>
      <c r="D84" s="50">
        <f t="shared" si="1"/>
        <v>0.30000000000000004</v>
      </c>
      <c r="E84" s="38" t="s">
        <v>64</v>
      </c>
    </row>
    <row r="85" spans="1:5" x14ac:dyDescent="0.25">
      <c r="A85" s="37" t="s">
        <v>104</v>
      </c>
      <c r="B85" s="39">
        <v>6</v>
      </c>
      <c r="C85" s="50">
        <v>0.7</v>
      </c>
      <c r="D85" s="50">
        <f t="shared" si="1"/>
        <v>0.30000000000000004</v>
      </c>
      <c r="E85" s="38" t="s">
        <v>43</v>
      </c>
    </row>
    <row r="86" spans="1:5" x14ac:dyDescent="0.25">
      <c r="A86" s="37" t="s">
        <v>105</v>
      </c>
      <c r="B86" s="39">
        <v>1</v>
      </c>
      <c r="C86" s="50">
        <v>0.5</v>
      </c>
      <c r="D86" s="50">
        <f t="shared" si="1"/>
        <v>0.5</v>
      </c>
      <c r="E86" s="38" t="s">
        <v>39</v>
      </c>
    </row>
    <row r="87" spans="1:5" x14ac:dyDescent="0.25">
      <c r="A87" s="37" t="s">
        <v>106</v>
      </c>
      <c r="B87" s="39">
        <v>6</v>
      </c>
      <c r="C87" s="50">
        <v>0.7</v>
      </c>
      <c r="D87" s="50">
        <f t="shared" si="1"/>
        <v>0.30000000000000004</v>
      </c>
      <c r="E87" s="38" t="s">
        <v>40</v>
      </c>
    </row>
    <row r="88" spans="1:5" x14ac:dyDescent="0.25">
      <c r="A88" s="37" t="s">
        <v>107</v>
      </c>
      <c r="B88" s="39">
        <v>1</v>
      </c>
      <c r="C88" s="50">
        <v>0.5</v>
      </c>
      <c r="D88" s="50">
        <f t="shared" si="1"/>
        <v>0.5</v>
      </c>
      <c r="E88" s="38" t="s">
        <v>52</v>
      </c>
    </row>
    <row r="89" spans="1:5" x14ac:dyDescent="0.25">
      <c r="A89" s="37" t="s">
        <v>108</v>
      </c>
      <c r="B89" s="39">
        <v>6</v>
      </c>
      <c r="C89" s="50">
        <v>0.7</v>
      </c>
      <c r="D89" s="50">
        <f t="shared" si="1"/>
        <v>0.30000000000000004</v>
      </c>
      <c r="E89" s="38" t="s">
        <v>41</v>
      </c>
    </row>
    <row r="90" spans="1:5" x14ac:dyDescent="0.25">
      <c r="A90" s="37" t="s">
        <v>167</v>
      </c>
      <c r="B90" s="39">
        <v>6</v>
      </c>
      <c r="C90" s="50">
        <v>0.7</v>
      </c>
      <c r="D90" s="50">
        <f t="shared" si="1"/>
        <v>0.30000000000000004</v>
      </c>
      <c r="E90" s="38" t="s">
        <v>46</v>
      </c>
    </row>
    <row r="91" spans="1:5" x14ac:dyDescent="0.25">
      <c r="A91" s="37" t="s">
        <v>109</v>
      </c>
      <c r="B91" s="39">
        <v>6</v>
      </c>
      <c r="C91" s="50">
        <v>0.7</v>
      </c>
      <c r="D91" s="50">
        <f t="shared" si="1"/>
        <v>0.30000000000000004</v>
      </c>
      <c r="E91" s="38" t="s">
        <v>39</v>
      </c>
    </row>
    <row r="92" spans="1:5" x14ac:dyDescent="0.25">
      <c r="A92" s="37" t="s">
        <v>110</v>
      </c>
      <c r="B92" s="39">
        <v>6</v>
      </c>
      <c r="C92" s="50">
        <v>0.7</v>
      </c>
      <c r="D92" s="50">
        <f t="shared" si="1"/>
        <v>0.30000000000000004</v>
      </c>
      <c r="E92" s="38" t="s">
        <v>39</v>
      </c>
    </row>
    <row r="93" spans="1:5" x14ac:dyDescent="0.25">
      <c r="A93" s="37" t="s">
        <v>168</v>
      </c>
      <c r="B93" s="39">
        <v>6</v>
      </c>
      <c r="C93" s="50">
        <v>0.7</v>
      </c>
      <c r="D93" s="50">
        <f t="shared" si="1"/>
        <v>0.30000000000000004</v>
      </c>
      <c r="E93" s="38" t="s">
        <v>40</v>
      </c>
    </row>
    <row r="94" spans="1:5" x14ac:dyDescent="0.25">
      <c r="A94" s="37" t="s">
        <v>111</v>
      </c>
      <c r="B94" s="39">
        <v>6</v>
      </c>
      <c r="C94" s="50">
        <v>0.7</v>
      </c>
      <c r="D94" s="50">
        <f t="shared" si="1"/>
        <v>0.30000000000000004</v>
      </c>
      <c r="E94" s="38" t="s">
        <v>46</v>
      </c>
    </row>
    <row r="95" spans="1:5" x14ac:dyDescent="0.25">
      <c r="A95" s="37" t="s">
        <v>169</v>
      </c>
      <c r="B95" s="39">
        <v>6</v>
      </c>
      <c r="C95" s="50">
        <v>0.7</v>
      </c>
      <c r="D95" s="50">
        <f t="shared" si="1"/>
        <v>0.30000000000000004</v>
      </c>
      <c r="E95" s="38" t="s">
        <v>47</v>
      </c>
    </row>
    <row r="96" spans="1:5" x14ac:dyDescent="0.25">
      <c r="A96" s="37" t="s">
        <v>112</v>
      </c>
      <c r="B96" s="39">
        <v>6</v>
      </c>
      <c r="C96" s="50">
        <v>0.7</v>
      </c>
      <c r="D96" s="50">
        <f t="shared" si="1"/>
        <v>0.30000000000000004</v>
      </c>
      <c r="E96" s="38" t="s">
        <v>39</v>
      </c>
    </row>
    <row r="97" spans="1:5" x14ac:dyDescent="0.25">
      <c r="A97" s="37" t="s">
        <v>170</v>
      </c>
      <c r="B97" s="39">
        <v>6</v>
      </c>
      <c r="C97" s="50">
        <v>0.7</v>
      </c>
      <c r="D97" s="50">
        <f t="shared" si="1"/>
        <v>0.30000000000000004</v>
      </c>
      <c r="E97" s="38" t="s">
        <v>46</v>
      </c>
    </row>
    <row r="98" spans="1:5" x14ac:dyDescent="0.25">
      <c r="A98" s="37" t="s">
        <v>171</v>
      </c>
      <c r="B98" s="39">
        <v>6</v>
      </c>
      <c r="C98" s="50">
        <v>0.7</v>
      </c>
      <c r="D98" s="50">
        <f t="shared" si="1"/>
        <v>0.30000000000000004</v>
      </c>
      <c r="E98" s="38" t="s">
        <v>47</v>
      </c>
    </row>
    <row r="99" spans="1:5" x14ac:dyDescent="0.25">
      <c r="A99" s="37" t="s">
        <v>113</v>
      </c>
      <c r="B99" s="39">
        <v>6</v>
      </c>
      <c r="C99" s="50">
        <v>0.7</v>
      </c>
      <c r="D99" s="50">
        <f t="shared" si="1"/>
        <v>0.30000000000000004</v>
      </c>
      <c r="E99" s="38" t="s">
        <v>39</v>
      </c>
    </row>
    <row r="100" spans="1:5" x14ac:dyDescent="0.25">
      <c r="A100" s="37" t="s">
        <v>114</v>
      </c>
      <c r="B100" s="39">
        <v>6</v>
      </c>
      <c r="C100" s="50">
        <v>0.7</v>
      </c>
      <c r="D100" s="50">
        <f t="shared" si="1"/>
        <v>0.30000000000000004</v>
      </c>
      <c r="E100" s="38" t="s">
        <v>43</v>
      </c>
    </row>
    <row r="101" spans="1:5" x14ac:dyDescent="0.25">
      <c r="A101" s="37" t="s">
        <v>115</v>
      </c>
      <c r="B101" s="39">
        <v>6</v>
      </c>
      <c r="C101" s="50">
        <v>0.7</v>
      </c>
      <c r="D101" s="50">
        <f t="shared" si="1"/>
        <v>0.30000000000000004</v>
      </c>
      <c r="E101" s="38" t="s">
        <v>39</v>
      </c>
    </row>
    <row r="102" spans="1:5" x14ac:dyDescent="0.25">
      <c r="A102" s="37" t="s">
        <v>172</v>
      </c>
      <c r="B102" s="39">
        <v>6</v>
      </c>
      <c r="C102" s="50">
        <v>0.7</v>
      </c>
      <c r="D102" s="50">
        <f t="shared" si="1"/>
        <v>0.30000000000000004</v>
      </c>
      <c r="E102" s="38" t="s">
        <v>41</v>
      </c>
    </row>
    <row r="103" spans="1:5" x14ac:dyDescent="0.25">
      <c r="A103" s="37" t="s">
        <v>116</v>
      </c>
      <c r="B103" s="39">
        <v>5</v>
      </c>
      <c r="C103" s="50">
        <v>0.7</v>
      </c>
      <c r="D103" s="50">
        <f t="shared" si="1"/>
        <v>0.30000000000000004</v>
      </c>
      <c r="E103" s="38" t="s">
        <v>40</v>
      </c>
    </row>
    <row r="104" spans="1:5" x14ac:dyDescent="0.25">
      <c r="A104" s="37" t="s">
        <v>117</v>
      </c>
      <c r="B104" s="39">
        <v>5</v>
      </c>
      <c r="C104" s="50">
        <v>0.7</v>
      </c>
      <c r="D104" s="50">
        <f t="shared" si="1"/>
        <v>0.30000000000000004</v>
      </c>
      <c r="E104" s="38" t="s">
        <v>46</v>
      </c>
    </row>
    <row r="105" spans="1:5" x14ac:dyDescent="0.25">
      <c r="A105" s="37" t="s">
        <v>118</v>
      </c>
      <c r="B105" s="39">
        <v>6</v>
      </c>
      <c r="C105" s="50">
        <v>0.7</v>
      </c>
      <c r="D105" s="50">
        <f t="shared" si="1"/>
        <v>0.30000000000000004</v>
      </c>
      <c r="E105" s="38" t="s">
        <v>43</v>
      </c>
    </row>
    <row r="106" spans="1:5" x14ac:dyDescent="0.25">
      <c r="A106" s="37" t="s">
        <v>119</v>
      </c>
      <c r="B106" s="39">
        <v>2</v>
      </c>
      <c r="C106" s="50">
        <v>0.5</v>
      </c>
      <c r="D106" s="50">
        <f t="shared" si="1"/>
        <v>0.5</v>
      </c>
      <c r="E106" s="38" t="s">
        <v>43</v>
      </c>
    </row>
    <row r="107" spans="1:5" x14ac:dyDescent="0.25">
      <c r="A107" s="37" t="s">
        <v>173</v>
      </c>
      <c r="B107" s="39">
        <v>5</v>
      </c>
      <c r="C107" s="50">
        <v>0.7</v>
      </c>
      <c r="D107" s="50">
        <f t="shared" si="1"/>
        <v>0.30000000000000004</v>
      </c>
      <c r="E107" s="38" t="s">
        <v>39</v>
      </c>
    </row>
    <row r="108" spans="1:5" x14ac:dyDescent="0.25">
      <c r="A108" s="37" t="s">
        <v>174</v>
      </c>
      <c r="B108" s="39">
        <v>6</v>
      </c>
      <c r="C108" s="50">
        <v>0.7</v>
      </c>
      <c r="D108" s="50">
        <f t="shared" si="1"/>
        <v>0.30000000000000004</v>
      </c>
      <c r="E108" s="38" t="s">
        <v>40</v>
      </c>
    </row>
    <row r="109" spans="1:5" x14ac:dyDescent="0.25">
      <c r="A109" s="37" t="s">
        <v>175</v>
      </c>
      <c r="B109" s="39">
        <v>6</v>
      </c>
      <c r="C109" s="50">
        <v>0.7</v>
      </c>
      <c r="D109" s="50">
        <f t="shared" si="1"/>
        <v>0.30000000000000004</v>
      </c>
      <c r="E109" s="38" t="s">
        <v>41</v>
      </c>
    </row>
    <row r="110" spans="1:5" x14ac:dyDescent="0.25">
      <c r="A110" s="37" t="s">
        <v>176</v>
      </c>
      <c r="B110" s="39">
        <v>6</v>
      </c>
      <c r="C110" s="50">
        <v>0.7</v>
      </c>
      <c r="D110" s="50">
        <f t="shared" si="1"/>
        <v>0.30000000000000004</v>
      </c>
      <c r="E110" s="38" t="s">
        <v>59</v>
      </c>
    </row>
    <row r="111" spans="1:5" x14ac:dyDescent="0.25">
      <c r="A111" s="37" t="s">
        <v>120</v>
      </c>
      <c r="B111" s="39">
        <v>6</v>
      </c>
      <c r="C111" s="50">
        <v>0.7</v>
      </c>
      <c r="D111" s="50">
        <f t="shared" si="1"/>
        <v>0.30000000000000004</v>
      </c>
      <c r="E111" s="38" t="s">
        <v>41</v>
      </c>
    </row>
    <row r="112" spans="1:5" x14ac:dyDescent="0.25">
      <c r="A112" s="37" t="s">
        <v>177</v>
      </c>
      <c r="B112" s="39">
        <v>6</v>
      </c>
      <c r="C112" s="50">
        <v>0.7</v>
      </c>
      <c r="D112" s="50">
        <f t="shared" si="1"/>
        <v>0.30000000000000004</v>
      </c>
      <c r="E112" s="38" t="s">
        <v>41</v>
      </c>
    </row>
    <row r="113" spans="1:5" x14ac:dyDescent="0.25">
      <c r="A113" s="37" t="s">
        <v>121</v>
      </c>
      <c r="B113" s="39">
        <v>6</v>
      </c>
      <c r="C113" s="50">
        <v>0.7</v>
      </c>
      <c r="D113" s="50">
        <f t="shared" si="1"/>
        <v>0.30000000000000004</v>
      </c>
      <c r="E113" s="38" t="s">
        <v>46</v>
      </c>
    </row>
    <row r="114" spans="1:5" x14ac:dyDescent="0.25">
      <c r="A114" s="37" t="s">
        <v>122</v>
      </c>
      <c r="B114" s="39">
        <v>5</v>
      </c>
      <c r="C114" s="50">
        <v>0.7</v>
      </c>
      <c r="D114" s="50">
        <f t="shared" si="1"/>
        <v>0.30000000000000004</v>
      </c>
      <c r="E114" s="38" t="s">
        <v>47</v>
      </c>
    </row>
    <row r="115" spans="1:5" x14ac:dyDescent="0.25">
      <c r="A115" s="37" t="s">
        <v>123</v>
      </c>
      <c r="B115" s="39">
        <v>6</v>
      </c>
      <c r="C115" s="50">
        <v>0.7</v>
      </c>
      <c r="D115" s="50">
        <f t="shared" si="1"/>
        <v>0.30000000000000004</v>
      </c>
      <c r="E115" s="38" t="s">
        <v>40</v>
      </c>
    </row>
    <row r="116" spans="1:5" x14ac:dyDescent="0.25">
      <c r="A116" s="37" t="s">
        <v>124</v>
      </c>
      <c r="B116" s="39">
        <v>6</v>
      </c>
      <c r="C116" s="50">
        <v>0.7</v>
      </c>
      <c r="D116" s="50">
        <f t="shared" si="1"/>
        <v>0.30000000000000004</v>
      </c>
      <c r="E116" s="38" t="s">
        <v>41</v>
      </c>
    </row>
    <row r="117" spans="1:5" x14ac:dyDescent="0.25">
      <c r="A117" s="37" t="s">
        <v>125</v>
      </c>
      <c r="B117" s="39">
        <v>6</v>
      </c>
      <c r="C117" s="50">
        <v>0.7</v>
      </c>
      <c r="D117" s="50">
        <f t="shared" si="1"/>
        <v>0.30000000000000004</v>
      </c>
      <c r="E117" s="38" t="s">
        <v>46</v>
      </c>
    </row>
    <row r="118" spans="1:5" x14ac:dyDescent="0.25">
      <c r="A118" s="37" t="s">
        <v>178</v>
      </c>
      <c r="B118" s="39">
        <v>6</v>
      </c>
      <c r="C118" s="50">
        <v>0.7</v>
      </c>
      <c r="D118" s="50">
        <f t="shared" si="1"/>
        <v>0.30000000000000004</v>
      </c>
      <c r="E118" s="38" t="s">
        <v>41</v>
      </c>
    </row>
    <row r="119" spans="1:5" x14ac:dyDescent="0.25">
      <c r="A119" s="37" t="s">
        <v>179</v>
      </c>
      <c r="B119" s="39">
        <v>6</v>
      </c>
      <c r="C119" s="50">
        <v>0.7</v>
      </c>
      <c r="D119" s="50">
        <f t="shared" si="1"/>
        <v>0.30000000000000004</v>
      </c>
      <c r="E119" s="38" t="s">
        <v>43</v>
      </c>
    </row>
    <row r="120" spans="1:5" x14ac:dyDescent="0.25">
      <c r="A120" s="37" t="s">
        <v>126</v>
      </c>
      <c r="B120" s="39">
        <v>6</v>
      </c>
      <c r="C120" s="50">
        <v>0.7</v>
      </c>
      <c r="D120" s="50">
        <f t="shared" si="1"/>
        <v>0.30000000000000004</v>
      </c>
      <c r="E120" s="38" t="s">
        <v>41</v>
      </c>
    </row>
    <row r="121" spans="1:5" x14ac:dyDescent="0.25">
      <c r="A121" s="37" t="s">
        <v>127</v>
      </c>
      <c r="B121" s="39">
        <v>6</v>
      </c>
      <c r="C121" s="50">
        <v>0.7</v>
      </c>
      <c r="D121" s="50">
        <f t="shared" si="1"/>
        <v>0.30000000000000004</v>
      </c>
      <c r="E121" s="38" t="s">
        <v>47</v>
      </c>
    </row>
    <row r="122" spans="1:5" x14ac:dyDescent="0.25">
      <c r="A122" s="37" t="s">
        <v>180</v>
      </c>
      <c r="B122" s="39">
        <v>6</v>
      </c>
      <c r="C122" s="50">
        <v>0.7</v>
      </c>
      <c r="D122" s="50">
        <f t="shared" si="1"/>
        <v>0.30000000000000004</v>
      </c>
      <c r="E122" s="38" t="s">
        <v>43</v>
      </c>
    </row>
    <row r="123" spans="1:5" x14ac:dyDescent="0.25">
      <c r="A123" s="37" t="s">
        <v>128</v>
      </c>
      <c r="B123" s="39">
        <v>5</v>
      </c>
      <c r="C123" s="50">
        <v>0.7</v>
      </c>
      <c r="D123" s="50">
        <f t="shared" si="1"/>
        <v>0.30000000000000004</v>
      </c>
      <c r="E123" s="38" t="s">
        <v>46</v>
      </c>
    </row>
    <row r="124" spans="1:5" x14ac:dyDescent="0.25">
      <c r="A124" s="37" t="s">
        <v>181</v>
      </c>
      <c r="B124" s="39">
        <v>6</v>
      </c>
      <c r="C124" s="50">
        <v>0.7</v>
      </c>
      <c r="D124" s="50">
        <f t="shared" si="1"/>
        <v>0.30000000000000004</v>
      </c>
      <c r="E124" s="38" t="s">
        <v>43</v>
      </c>
    </row>
    <row r="125" spans="1:5" x14ac:dyDescent="0.25">
      <c r="A125" s="37" t="s">
        <v>182</v>
      </c>
      <c r="B125" s="39">
        <v>6</v>
      </c>
      <c r="C125" s="50">
        <v>0.7</v>
      </c>
      <c r="D125" s="50">
        <f t="shared" si="1"/>
        <v>0.30000000000000004</v>
      </c>
      <c r="E125" s="38" t="s">
        <v>64</v>
      </c>
    </row>
    <row r="126" spans="1:5" x14ac:dyDescent="0.25">
      <c r="A126" s="37" t="s">
        <v>129</v>
      </c>
      <c r="B126" s="39">
        <v>6</v>
      </c>
      <c r="C126" s="50">
        <v>0.7</v>
      </c>
      <c r="D126" s="50">
        <f t="shared" si="1"/>
        <v>0.30000000000000004</v>
      </c>
      <c r="E126" s="38" t="s">
        <v>59</v>
      </c>
    </row>
  </sheetData>
  <autoFilter ref="A1:E126" xr:uid="{00000000-0009-0000-0000-000006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8c9426d-bf1a-405b-8f68-2c559a1326f7">
      <Terms xmlns="http://schemas.microsoft.com/office/infopath/2007/PartnerControls"/>
    </lcf76f155ced4ddcb4097134ff3c332f>
    <TaxCatchAll xmlns="e457d1df-1db2-4b2c-9c92-ae72ac845d4f" xsi:nil="true"/>
    <_Flow_SignoffStatus xmlns="c8c9426d-bf1a-405b-8f68-2c559a1326f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1CB13F33D978C4DB742CB7385623FD6" ma:contentTypeVersion="17" ma:contentTypeDescription="Crear nuevo documento." ma:contentTypeScope="" ma:versionID="59453177c66551ad855e9dc28c6bb5ec">
  <xsd:schema xmlns:xsd="http://www.w3.org/2001/XMLSchema" xmlns:xs="http://www.w3.org/2001/XMLSchema" xmlns:p="http://schemas.microsoft.com/office/2006/metadata/properties" xmlns:ns2="c8c9426d-bf1a-405b-8f68-2c559a1326f7" xmlns:ns3="e457d1df-1db2-4b2c-9c92-ae72ac845d4f" targetNamespace="http://schemas.microsoft.com/office/2006/metadata/properties" ma:root="true" ma:fieldsID="e2ee7db45b7209d62518c17bfe7aa219" ns2:_="" ns3:_="">
    <xsd:import namespace="c8c9426d-bf1a-405b-8f68-2c559a1326f7"/>
    <xsd:import namespace="e457d1df-1db2-4b2c-9c92-ae72ac845d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c9426d-bf1a-405b-8f68-2c559a1326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c57083f5-be9c-41b3-a388-000a2fa236d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1" nillable="true" ma:displayName="Estado de aprobación" ma:internalName="Estado_x0020_de_x0020_aprobaci_x00f3_n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7d1df-1db2-4b2c-9c92-ae72ac845d4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d2076162-06e4-4378-ae34-549e532cfb6d}" ma:internalName="TaxCatchAll" ma:showField="CatchAllData" ma:web="e457d1df-1db2-4b2c-9c92-ae72ac845d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7D9E14B-0265-419F-A74A-0758C16AA5A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C2969D-FA71-41C0-A7F5-A530D8CB82DB}">
  <ds:schemaRefs>
    <ds:schemaRef ds:uri="http://purl.org/dc/elements/1.1/"/>
    <ds:schemaRef ds:uri="http://schemas.microsoft.com/office/2006/documentManagement/types"/>
    <ds:schemaRef ds:uri="ebad57a5-b17a-4419-8343-3cfb12de120d"/>
    <ds:schemaRef ds:uri="http://purl.org/dc/terms/"/>
    <ds:schemaRef ds:uri="fd1c40a3-552b-4320-89da-bec5959dd5f9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c8c9426d-bf1a-405b-8f68-2c559a1326f7"/>
    <ds:schemaRef ds:uri="e457d1df-1db2-4b2c-9c92-ae72ac845d4f"/>
  </ds:schemaRefs>
</ds:datastoreItem>
</file>

<file path=customXml/itemProps3.xml><?xml version="1.0" encoding="utf-8"?>
<ds:datastoreItem xmlns:ds="http://schemas.openxmlformats.org/officeDocument/2006/customXml" ds:itemID="{12E3371B-576E-429A-AF3F-C418427AEA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c9426d-bf1a-405b-8f68-2c559a1326f7"/>
    <ds:schemaRef ds:uri="e457d1df-1db2-4b2c-9c92-ae72ac845d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CPS</vt:lpstr>
      <vt:lpstr>Fotos CPS</vt:lpstr>
      <vt:lpstr>Presupuesto CPS</vt:lpstr>
      <vt:lpstr>Recreación</vt:lpstr>
      <vt:lpstr>Fotos RECREACIÓN</vt:lpstr>
      <vt:lpstr>Deporte Formativo</vt:lpstr>
      <vt:lpstr>Categorías MUNICIPIOS</vt:lpstr>
      <vt:lpstr>CPS!Área_de_impresión</vt:lpstr>
      <vt:lpstr>'Deporte Formativo'!Área_de_impresión</vt:lpstr>
      <vt:lpstr>Recreación!Área_de_impresión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planea01</dc:creator>
  <cp:keywords/>
  <dc:description/>
  <cp:lastModifiedBy>Mónica Maria Arenas Sossa</cp:lastModifiedBy>
  <cp:revision/>
  <dcterms:created xsi:type="dcterms:W3CDTF">2013-02-01T18:28:57Z</dcterms:created>
  <dcterms:modified xsi:type="dcterms:W3CDTF">2025-03-25T18:53:42Z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0x010100E1CB13F33D978C4DB742CB7385623FD6</vt:lpwstr>
  </property>
</Properties>
</file>